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\\10.150.42.31\Ortak\Aktüerya Ve Maliye\Dönemlik Raporlamalar\Aylık\2 Prim Adet\2023\2023-12\Portal&amp;Web\Yeni Branş Düzenlemesine Göre\"/>
    </mc:Choice>
  </mc:AlternateContent>
  <xr:revisionPtr revIDLastSave="0" documentId="13_ncr:1_{7BBDD7B1-FDD4-4F9A-A228-727A6EB1B3EF}" xr6:coauthVersionLast="36" xr6:coauthVersionMax="36" xr10:uidLastSave="{00000000-0000-0000-0000-000000000000}"/>
  <bookViews>
    <workbookView xWindow="0" yWindow="0" windowWidth="28800" windowHeight="12120" xr2:uid="{4F54C4CF-DD7E-4C3E-A0A0-6A9356FD53EE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Adet'!$C$1:$C$77</definedName>
    <definedName name="_xlnm._FilterDatabase" localSheetId="1" hidden="1">Genel!$C$1:$C$44</definedName>
    <definedName name="_xlnm._FilterDatabase" localSheetId="0" hidden="1">Özet!#REF!</definedName>
    <definedName name="_xlnm._FilterDatabase" localSheetId="3" hidden="1">'Yazılan Prim'!$C$1:$C$77</definedName>
    <definedName name="Araç_Tipi">Genel!$JH$3:$JH$18</definedName>
    <definedName name="Araç_Tipi_2">'[1]Genel (6)'!$JB$3:$JB$18</definedName>
    <definedName name="Araç_Tipi_3">'[1]Genel (7)'!$JH$3:$JH$8</definedName>
    <definedName name="Branşlar4">'[1]Branş Bazlı Analiz'!$CQ$3:$CQ$95</definedName>
    <definedName name="Branşlar5">'[1]Branş Bazlı Analiz (2)'!$CQ$3:$CQ$94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BRenewal">[2]PrimData!$D:$D</definedName>
    <definedName name="Prim">[2]PrimData!$N:$N</definedName>
    <definedName name="PrimAdetBransKodu">[2]PrimData!$L:$L</definedName>
    <definedName name="Report_Year">[3]Parametre!$G$1</definedName>
    <definedName name="SAPBEXrevision" hidden="1">1</definedName>
    <definedName name="SAPBEXsysID" hidden="1">"A41"</definedName>
    <definedName name="SAPBEXwbID" hidden="1">"450OLJP7MM703WTW5EBPVG6XG"</definedName>
    <definedName name="UretimTipi">[2]PrimData!$M:$M</definedName>
    <definedName name="Ürün_Tipi">Genel!$JL$3:$JL$7</definedName>
    <definedName name="Ürün_Tipi_2">Özet!$JJ$3:$JJ$7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1" i="2" l="1"/>
  <c r="D66" i="2"/>
  <c r="D9" i="2"/>
  <c r="E20" i="2"/>
  <c r="B7" i="1"/>
  <c r="E64" i="2"/>
  <c r="D11" i="2"/>
  <c r="C15" i="1"/>
  <c r="E73" i="2"/>
  <c r="D65" i="2"/>
  <c r="E53" i="2"/>
  <c r="E38" i="2"/>
  <c r="E24" i="2"/>
  <c r="E66" i="2"/>
  <c r="E19" i="2"/>
  <c r="D14" i="2"/>
  <c r="D68" i="2"/>
  <c r="B16" i="1"/>
  <c r="D74" i="2"/>
  <c r="D41" i="2"/>
  <c r="B15" i="1"/>
  <c r="E68" i="2"/>
  <c r="B20" i="1"/>
  <c r="D47" i="2"/>
  <c r="E16" i="2"/>
  <c r="D36" i="2"/>
  <c r="E56" i="2"/>
  <c r="E26" i="2"/>
  <c r="E39" i="2"/>
  <c r="D34" i="2"/>
  <c r="D69" i="2"/>
  <c r="D33" i="2"/>
  <c r="E46" i="2"/>
  <c r="E32" i="2"/>
  <c r="D50" i="2"/>
  <c r="D51" i="2"/>
  <c r="E41" i="2"/>
  <c r="D13" i="2"/>
  <c r="D61" i="2"/>
  <c r="C18" i="1"/>
  <c r="C8" i="1"/>
  <c r="C17" i="1"/>
  <c r="D71" i="2"/>
  <c r="E61" i="2"/>
  <c r="D17" i="2"/>
  <c r="E47" i="2"/>
  <c r="D42" i="2"/>
  <c r="D8" i="2"/>
  <c r="E54" i="2"/>
  <c r="C7" i="1"/>
  <c r="E10" i="2"/>
  <c r="B13" i="1"/>
  <c r="B19" i="1"/>
  <c r="D37" i="2"/>
  <c r="E51" i="2"/>
  <c r="E7" i="2"/>
  <c r="B14" i="1"/>
  <c r="D20" i="2"/>
  <c r="E21" i="2"/>
  <c r="E14" i="2"/>
  <c r="C16" i="1"/>
  <c r="E33" i="2"/>
  <c r="D19" i="2"/>
  <c r="E9" i="2"/>
  <c r="D48" i="2"/>
  <c r="E59" i="2"/>
  <c r="D54" i="2"/>
  <c r="D56" i="2"/>
  <c r="D40" i="2"/>
  <c r="D39" i="2"/>
  <c r="E29" i="2"/>
  <c r="D12" i="2"/>
  <c r="E15" i="2"/>
  <c r="D10" i="2"/>
  <c r="D52" i="2"/>
  <c r="D70" i="2"/>
  <c r="C19" i="1"/>
  <c r="D25" i="2"/>
  <c r="B8" i="1"/>
  <c r="C9" i="1"/>
  <c r="D26" i="2"/>
  <c r="D46" i="2"/>
  <c r="D31" i="2"/>
  <c r="D59" i="2"/>
  <c r="E49" i="2"/>
  <c r="D45" i="2"/>
  <c r="E67" i="2"/>
  <c r="D62" i="2"/>
  <c r="B9" i="1"/>
  <c r="D73" i="2"/>
  <c r="E74" i="2"/>
  <c r="E60" i="2"/>
  <c r="D43" i="2"/>
  <c r="E27" i="2"/>
  <c r="D22" i="2"/>
  <c r="D21" i="2"/>
  <c r="D44" i="2"/>
  <c r="D7" i="2"/>
  <c r="C13" i="1"/>
  <c r="D28" i="2"/>
  <c r="D67" i="2"/>
  <c r="E57" i="2"/>
  <c r="B17" i="1"/>
  <c r="B18" i="1"/>
  <c r="B10" i="1"/>
  <c r="D18" i="2"/>
  <c r="E30" i="2"/>
  <c r="E43" i="2"/>
  <c r="E70" i="2"/>
  <c r="E40" i="2"/>
  <c r="D27" i="2"/>
  <c r="E17" i="2"/>
  <c r="D60" i="2"/>
  <c r="E35" i="2"/>
  <c r="D30" i="2"/>
  <c r="D53" i="2"/>
  <c r="D16" i="2"/>
  <c r="E42" i="2"/>
  <c r="E28" i="2"/>
  <c r="E34" i="2"/>
  <c r="C11" i="1"/>
  <c r="E69" i="2"/>
  <c r="D49" i="2"/>
  <c r="E72" i="2"/>
  <c r="E62" i="2"/>
  <c r="E48" i="2"/>
  <c r="E11" i="2"/>
  <c r="D35" i="2"/>
  <c r="E25" i="2"/>
  <c r="D64" i="2"/>
  <c r="E8" i="2"/>
  <c r="B11" i="1"/>
  <c r="C12" i="1"/>
  <c r="E37" i="2"/>
  <c r="E22" i="2"/>
  <c r="E31" i="2"/>
  <c r="E23" i="2"/>
  <c r="E12" i="2"/>
  <c r="E50" i="2"/>
  <c r="E36" i="2"/>
  <c r="C14" i="1"/>
  <c r="D55" i="2"/>
  <c r="E45" i="2"/>
  <c r="D29" i="2"/>
  <c r="E63" i="2"/>
  <c r="D58" i="2"/>
  <c r="D72" i="2"/>
  <c r="E52" i="2"/>
  <c r="D15" i="2"/>
  <c r="C21" i="1"/>
  <c r="D32" i="2"/>
  <c r="E55" i="2"/>
  <c r="C10" i="1"/>
  <c r="D57" i="2"/>
  <c r="D38" i="2"/>
  <c r="E58" i="2"/>
  <c r="E44" i="2"/>
  <c r="D63" i="2"/>
  <c r="E18" i="2"/>
  <c r="C20" i="1"/>
  <c r="E65" i="2"/>
  <c r="D23" i="2"/>
  <c r="E13" i="2"/>
  <c r="B12" i="1"/>
  <c r="B21" i="1"/>
  <c r="D24" i="2"/>
  <c r="D75" i="2" l="1"/>
  <c r="D76" i="2"/>
  <c r="E75" i="2"/>
  <c r="C22" i="1"/>
  <c r="E76" i="2"/>
  <c r="B22" i="1"/>
  <c r="E77" i="2" l="1"/>
  <c r="D77" i="2"/>
</calcChain>
</file>

<file path=xl/sharedStrings.xml><?xml version="1.0" encoding="utf-8"?>
<sst xmlns="http://schemas.openxmlformats.org/spreadsheetml/2006/main" count="672" uniqueCount="135">
  <si>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</si>
  <si>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</si>
  <si>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</si>
  <si>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</si>
  <si>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</si>
  <si>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</si>
  <si>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</si>
  <si>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</si>
  <si>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</si>
  <si>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</si>
  <si>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</si>
  <si>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</si>
  <si>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</si>
  <si>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</si>
  <si>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</si>
  <si>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</si>
  <si>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</si>
  <si>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</si>
  <si>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</si>
  <si>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</si>
  <si>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</si>
  <si>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</si>
  <si>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</si>
  <si>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</si>
  <si>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</si>
  <si>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</si>
  <si>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</si>
  <si>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</si>
  <si>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</si>
  <si>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</si>
  <si>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</si>
  <si>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</si>
  <si>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</si>
  <si>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</si>
  <si>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</si>
  <si>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</si>
  <si>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</si>
  <si>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</si>
  <si>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</si>
  <si>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</si>
  <si>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</si>
  <si>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</si>
  <si>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</si>
  <si>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</si>
  <si>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</si>
  <si>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</si>
  <si>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</si>
  <si>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</si>
  <si>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</si>
  <si>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Generali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</si>
  <si>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</si>
  <si>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</si>
  <si>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</si>
  <si>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</si>
  <si>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</si>
  <si>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</si>
  <si>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</si>
  <si>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</si>
  <si>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</si>
  <si>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</si>
  <si>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Doğa Sigorta AŞ</t>
  </si>
  <si>
    <t>Koru Sigorta AŞ</t>
  </si>
  <si>
    <t>Gulf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</si>
  <si>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</si>
  <si>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</si>
  <si>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</si>
  <si>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</si>
  <si>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</si>
  <si>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Karşılıklı Sigorta Kooperatifi</t>
  </si>
  <si>
    <t>SS Mellce Karşılıklı Sigorta Kooperatifi</t>
  </si>
  <si>
    <t>Türkiye Katılım Sigorta AŞ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</si>
  <si>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</si>
  <si>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</si>
  <si>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</si>
  <si>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</si>
  <si>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</si>
  <si>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</si>
  <si>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</si>
  <si>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</si>
  <si>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</si>
  <si>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</si>
  <si>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</si>
  <si>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</si>
  <si>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Bupa Acıbadem Sigorta AŞ</t>
  </si>
  <si>
    <t>BNP Paribas Cardif Hayat Sigorta AŞ</t>
  </si>
  <si>
    <t>H</t>
  </si>
  <si>
    <t>Demir Sağlık ve Hayat Sigorta AŞ</t>
  </si>
  <si>
    <t>Mapfre Yaşam Sigorta AŞ</t>
  </si>
  <si>
    <t>Türkiye Katılım Hayat AŞ</t>
  </si>
  <si>
    <t>Viennalife Emeklilik ve Hayat AŞ</t>
  </si>
  <si>
    <t>E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</si>
  <si>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</si>
  <si>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</si>
  <si>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</si>
  <si>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</si>
  <si>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</si>
  <si>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</si>
  <si>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</si>
  <si>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</si>
  <si>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</si>
  <si>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</si>
  <si>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NN Hayat ve Emeklilik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</si>
  <si>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</si>
  <si>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</si>
  <si>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</si>
  <si>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</si>
  <si>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</si>
  <si>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</si>
  <si>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</si>
  <si>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</si>
  <si>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</si>
  <si>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</si>
  <si>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</si>
  <si>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</si>
  <si>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</si>
  <si>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</si>
  <si>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</si>
  <si>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</si>
  <si>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</si>
  <si>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</si>
  <si>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</si>
  <si>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</si>
  <si>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</si>
  <si>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</si>
  <si>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</si>
  <si>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</si>
  <si>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</si>
  <si>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</si>
  <si>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</si>
  <si>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</si>
  <si>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</si>
  <si>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</si>
  <si>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01.01.2023-31.12.2023</t>
  </si>
  <si>
    <t>**Prim üretim istatistikleri RİP kapsamında üretilmektedir.</t>
  </si>
  <si>
    <t>**Bu ve/veya ilgili sayfalardaki veriler 04.04.2024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</si>
</sst>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Border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164" fontId="0" fillId="0" borderId="0" xfId="0" applyNumberFormat="1" applyFont="1"/>
    <xf numFmtId="37" fontId="4" fillId="4" borderId="1" xfId="0" applyNumberFormat="1" applyFont="1" applyFill="1" applyBorder="1" applyAlignment="1" applyProtection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0" fillId="3" borderId="0" xfId="0" applyFont="1" applyFill="1"/>
    <xf numFmtId="0" fontId="9" fillId="8" borderId="0" xfId="0" applyFont="1" applyFill="1" applyBorder="1" applyAlignment="1"/>
    <xf numFmtId="0" fontId="10" fillId="8" borderId="0" xfId="0" applyFont="1" applyFill="1" applyBorder="1" applyAlignment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 applyProtection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 applyProtection="1">
      <alignment horizontal="right"/>
    </xf>
    <xf numFmtId="0" fontId="0" fillId="3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 applyProtection="1">
      <alignment horizontal="center" vertical="center" wrapText="1"/>
    </xf>
    <xf numFmtId="37" fontId="4" fillId="5" borderId="3" xfId="0" applyNumberFormat="1" applyFont="1" applyFill="1" applyBorder="1" applyAlignment="1" applyProtection="1">
      <alignment horizontal="center" vertical="center" wrapText="1"/>
    </xf>
    <xf numFmtId="37" fontId="4" fillId="5" borderId="2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BB0DF555-8AA8-4EED-B4C7-0C5E968E9B61}"/>
            </a:ext>
          </a:extLst>
        </xdr:cNvPr>
        <xdr:cNvSpPr/>
      </xdr:nvSpPr>
      <xdr:spPr bwMode="auto">
        <a:xfrm rot="16200000">
          <a:off x="6087667" y="887017"/>
          <a:ext cx="42862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1A471DD1-94FB-4CC8-A702-907FB4339B36}"/>
            </a:ext>
          </a:extLst>
        </xdr:cNvPr>
        <xdr:cNvSpPr/>
      </xdr:nvSpPr>
      <xdr:spPr bwMode="auto">
        <a:xfrm rot="16200000">
          <a:off x="6263216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C228CC02-7968-4B7A-8D5C-B7FF0D804326}"/>
            </a:ext>
          </a:extLst>
        </xdr:cNvPr>
        <xdr:cNvSpPr/>
      </xdr:nvSpPr>
      <xdr:spPr bwMode="auto">
        <a:xfrm rot="11941696">
          <a:off x="7433070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kt&#252;erya%20Ve%20Maliye/D&#246;nemlik%20Raporlamalar/Ayl&#305;k/2%20Prim%20Adet/2023/2023-12/Aral&#305;k%202023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6-ZKFK"/>
      <sheetName val="1007-Detay"/>
      <sheetName val="1008-Detay"/>
      <sheetName val="1008-Kasko"/>
      <sheetName val="1008-Trafi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7-Detay"/>
      <sheetName val="1047-Kasko"/>
      <sheetName val="1048-Detay"/>
      <sheetName val="1048-Kasko"/>
      <sheetName val="1048-Trafik"/>
      <sheetName val="1049-Detay"/>
      <sheetName val="1049-Kasko"/>
      <sheetName val="1049-Trafik"/>
      <sheetName val="1050-Detay"/>
      <sheetName val="1050-Kasko"/>
      <sheetName val="1050-ZKF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4-Detay"/>
      <sheetName val="1054-Kasko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7-ZKFK"/>
      <sheetName val="1058-Detay"/>
      <sheetName val="1058-Kasko"/>
      <sheetName val="1059-Detay"/>
      <sheetName val="1060-Detay"/>
      <sheetName val="1060-Kasko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5-Detay"/>
      <sheetName val="3015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39749656.659999996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771-Ürün Sorumluluk</v>
          </cell>
        </row>
        <row r="93">
          <cell r="CQ93" t="str">
            <v>707-Devlet Destekli Alacak Sigortaları</v>
          </cell>
        </row>
        <row r="94">
          <cell r="CQ94" t="str">
            <v>705-Doğrudan Kefalet</v>
          </cell>
        </row>
        <row r="95">
          <cell r="CQ95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773-Devlet Destekli Arıcılık</v>
          </cell>
        </row>
        <row r="67">
          <cell r="CQ67" t="str">
            <v>774-Su Ürünleri</v>
          </cell>
        </row>
        <row r="68">
          <cell r="CQ68" t="str">
            <v>775-Dolu Sera</v>
          </cell>
        </row>
        <row r="69">
          <cell r="CQ69" t="str">
            <v>776-Devlet Destekli Sera</v>
          </cell>
        </row>
        <row r="70">
          <cell r="CQ70" t="str">
            <v>777-Devlet Destekli Bitkisel Ürün</v>
          </cell>
        </row>
        <row r="71">
          <cell r="CQ71" t="str">
            <v>778-Devlet Destekli Su Ürünleri</v>
          </cell>
        </row>
        <row r="72">
          <cell r="CQ72" t="str">
            <v>779-Devlet Destekli Hayvan Hayat</v>
          </cell>
        </row>
        <row r="73">
          <cell r="CQ73" t="str">
            <v>780-Hayvan Hayat</v>
          </cell>
        </row>
        <row r="74">
          <cell r="CQ74" t="str">
            <v>781-Kümes Hayvan Hayat</v>
          </cell>
        </row>
        <row r="75">
          <cell r="CQ75" t="str">
            <v>782-Devlet Destekli Kümes Hayvan Hayat</v>
          </cell>
        </row>
        <row r="76">
          <cell r="CQ76" t="str">
            <v>783-Devlet Destekli Küçükbaş Hayvan Hayat</v>
          </cell>
        </row>
        <row r="77">
          <cell r="CQ77" t="str">
            <v>784-Hastalık</v>
          </cell>
        </row>
        <row r="78">
          <cell r="CQ78" t="str">
            <v>785-Sağlık</v>
          </cell>
        </row>
        <row r="79">
          <cell r="CQ79" t="str">
            <v>786-Seyahat Sağlık</v>
          </cell>
        </row>
        <row r="80">
          <cell r="CQ80" t="str">
            <v>789-Seyahat Araç Destek</v>
          </cell>
        </row>
        <row r="81">
          <cell r="CQ81" t="str">
            <v>790-İrat Ödemeleri</v>
          </cell>
        </row>
        <row r="82">
          <cell r="CQ82" t="str">
            <v>791-Diğerleri</v>
          </cell>
        </row>
        <row r="83">
          <cell r="CQ83" t="str">
            <v>792-Evlilik/Doğum Sigortası</v>
          </cell>
        </row>
        <row r="84">
          <cell r="CQ84" t="str">
            <v>793-Yatırım Fonlu Sigortalar</v>
          </cell>
        </row>
        <row r="85">
          <cell r="CQ85" t="str">
            <v>794-Sermaye İtfa Sigortası</v>
          </cell>
        </row>
        <row r="86">
          <cell r="CQ86" t="str">
            <v>795-Fon Yönetim Sigortası</v>
          </cell>
        </row>
        <row r="87">
          <cell r="CQ87" t="str">
            <v>796-Hastalık</v>
          </cell>
        </row>
        <row r="88">
          <cell r="CQ88" t="str">
            <v>797-Sağlık Toplam</v>
          </cell>
        </row>
        <row r="89">
          <cell r="CQ89" t="str">
            <v>798-Destek Genel</v>
          </cell>
        </row>
        <row r="90">
          <cell r="CQ90" t="str">
            <v>799-Tontin</v>
          </cell>
        </row>
        <row r="91">
          <cell r="CQ91" t="str">
            <v>707-Devlet Destekli Alacak Sigortası</v>
          </cell>
        </row>
        <row r="92">
          <cell r="CQ92" t="str">
            <v>771-Ürün Sorumluluk</v>
          </cell>
        </row>
        <row r="93">
          <cell r="CQ93" t="str">
            <v>708-Bina Tamamlama</v>
          </cell>
        </row>
        <row r="94">
          <cell r="CQ94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>
        <row r="7">
          <cell r="E7">
            <v>845.09489498490166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073F6-C1C8-489C-B454-E5539C2E9ED9}">
  <sheetPr>
    <tabColor theme="2" tint="-0.499984740745262"/>
  </sheetPr>
  <dimension ref="A1:JJ39"/>
  <sheetViews>
    <sheetView showGridLines="0" tabSelected="1" zoomScale="80" zoomScaleNormal="80" workbookViewId="0">
      <pane xSplit="1" ySplit="6" topLeftCell="B7" activePane="bottomRight" state="frozen"/>
      <selection activeCell="A29" sqref="A29"/>
      <selection pane="topRight" activeCell="A29" sqref="A29"/>
      <selection pane="bottomLeft" activeCell="A29" sqref="A29"/>
      <selection pane="bottomRight" activeCell="B5" sqref="B5:C5"/>
    </sheetView>
  </sheetViews>
  <sheetFormatPr defaultColWidth="9.140625" defaultRowHeight="12.75" x14ac:dyDescent="0.2"/>
  <cols>
    <col min="1" max="1" width="58.7109375" style="5" customWidth="1"/>
    <col min="2" max="3" width="15.7109375" style="2" customWidth="1"/>
    <col min="4" max="269" width="9.140625" style="2"/>
    <col min="270" max="270" width="9.140625" style="3"/>
    <col min="271" max="16384" width="9.140625" style="2"/>
  </cols>
  <sheetData>
    <row r="1" spans="1:270" ht="15" customHeight="1" x14ac:dyDescent="0.25">
      <c r="A1" s="1" t="s">
        <v>0</v>
      </c>
    </row>
    <row r="2" spans="1:270" ht="15" customHeight="1" x14ac:dyDescent="0.25">
      <c r="A2" s="1" t="s">
        <v>1</v>
      </c>
    </row>
    <row r="3" spans="1:270" ht="15" customHeight="1" x14ac:dyDescent="0.25">
      <c r="A3" s="4" t="s">
        <v>132</v>
      </c>
      <c r="JJ3" s="3" t="s">
        <v>2</v>
      </c>
    </row>
    <row r="4" spans="1:270" ht="22.5" customHeight="1" x14ac:dyDescent="0.2">
      <c r="JJ4" s="3" t="s">
        <v>3</v>
      </c>
    </row>
    <row r="5" spans="1:270" ht="22.5" customHeight="1" x14ac:dyDescent="0.2">
      <c r="B5" s="23" t="s">
        <v>4</v>
      </c>
      <c r="C5" s="24"/>
      <c r="E5" s="25" t="s">
        <v>5</v>
      </c>
      <c r="F5" s="26"/>
      <c r="G5" s="27"/>
      <c r="JJ5" s="3" t="s">
        <v>6</v>
      </c>
    </row>
    <row r="6" spans="1:270" ht="79.5" customHeight="1" x14ac:dyDescent="0.2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2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7189598.2940180367</v>
      </c>
      <c r="C7" s="9">
        <f t="shared" ca="1" si="0"/>
        <v>53057744003.632126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JJ7" s="3" t="s">
        <v>4</v>
      </c>
    </row>
    <row r="8" spans="1:270" ht="12.75" customHeight="1" x14ac:dyDescent="0.2">
      <c r="A8" s="8" t="s">
        <v>12</v>
      </c>
      <c r="B8" s="9">
        <f t="shared" ca="1" si="0"/>
        <v>7471.388569160481</v>
      </c>
      <c r="C8" s="9">
        <f t="shared" ca="1" si="0"/>
        <v>133553483.11996432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</row>
    <row r="9" spans="1:270" ht="12.75" customHeight="1" x14ac:dyDescent="0.2">
      <c r="A9" s="8" t="s">
        <v>13</v>
      </c>
      <c r="B9" s="9">
        <f t="shared" ca="1" si="0"/>
        <v>119166.78870200923</v>
      </c>
      <c r="C9" s="9">
        <f t="shared" ca="1" si="0"/>
        <v>1185619684.5226932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</row>
    <row r="10" spans="1:270" ht="12.75" customHeight="1" x14ac:dyDescent="0.2">
      <c r="A10" s="8" t="s">
        <v>14</v>
      </c>
      <c r="B10" s="9">
        <f t="shared" ca="1" si="0"/>
        <v>45018.933527075547</v>
      </c>
      <c r="C10" s="9">
        <f t="shared" ca="1" si="0"/>
        <v>676802874.70381212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</row>
    <row r="11" spans="1:270" ht="12.75" customHeight="1" x14ac:dyDescent="0.2">
      <c r="A11" s="8" t="s">
        <v>15</v>
      </c>
      <c r="B11" s="9">
        <f t="shared" ca="1" si="0"/>
        <v>14316.028923235659</v>
      </c>
      <c r="C11" s="9">
        <f t="shared" ca="1" si="0"/>
        <v>1298311277.61692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</row>
    <row r="12" spans="1:270" ht="12.75" customHeight="1" x14ac:dyDescent="0.2">
      <c r="A12" s="8" t="s">
        <v>16</v>
      </c>
      <c r="B12" s="9">
        <f t="shared" ca="1" si="0"/>
        <v>1451928.9147194666</v>
      </c>
      <c r="C12" s="9">
        <f t="shared" ca="1" si="0"/>
        <v>8390687576.5835609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</row>
    <row r="13" spans="1:270" ht="12.75" customHeight="1" x14ac:dyDescent="0.2">
      <c r="A13" s="8" t="s">
        <v>17</v>
      </c>
      <c r="B13" s="9">
        <f t="shared" ca="1" si="0"/>
        <v>136676.36776438917</v>
      </c>
      <c r="C13" s="9">
        <f t="shared" ca="1" si="0"/>
        <v>4461689954.2972832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</row>
    <row r="14" spans="1:270" ht="12.75" customHeight="1" x14ac:dyDescent="0.2">
      <c r="A14" s="8" t="s">
        <v>18</v>
      </c>
      <c r="B14" s="9">
        <f t="shared" ca="1" si="0"/>
        <v>9042.8861080666684</v>
      </c>
      <c r="C14" s="9">
        <f t="shared" ca="1" si="0"/>
        <v>143214026.58991945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</row>
    <row r="15" spans="1:270" ht="12.75" customHeight="1" x14ac:dyDescent="0.2">
      <c r="A15" s="8" t="s">
        <v>19</v>
      </c>
      <c r="B15" s="9">
        <f t="shared" ca="1" si="0"/>
        <v>483224.88816570473</v>
      </c>
      <c r="C15" s="9">
        <f t="shared" ca="1" si="0"/>
        <v>2316951295.9377341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</row>
    <row r="16" spans="1:270" ht="12.75" customHeight="1" x14ac:dyDescent="0.2">
      <c r="A16" s="8" t="s">
        <v>20</v>
      </c>
      <c r="B16" s="9">
        <f t="shared" ca="1" si="0"/>
        <v>141852.04108542379</v>
      </c>
      <c r="C16" s="9">
        <f t="shared" ca="1" si="0"/>
        <v>2032426215.4290452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</row>
    <row r="17" spans="1:270" ht="12.75" customHeight="1" x14ac:dyDescent="0.2">
      <c r="A17" s="8" t="s">
        <v>21</v>
      </c>
      <c r="B17" s="9">
        <f t="shared" ca="1" si="0"/>
        <v>189270.61239522291</v>
      </c>
      <c r="C17" s="9">
        <f t="shared" ca="1" si="0"/>
        <v>256690834.82787767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</row>
    <row r="18" spans="1:270" ht="12.75" customHeight="1" x14ac:dyDescent="0.2">
      <c r="A18" s="8" t="s">
        <v>22</v>
      </c>
      <c r="B18" s="9">
        <f t="shared" ca="1" si="0"/>
        <v>6309.7389828595969</v>
      </c>
      <c r="C18" s="9">
        <f t="shared" ca="1" si="0"/>
        <v>206705244.90991578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</row>
    <row r="19" spans="1:270" ht="12.75" customHeight="1" x14ac:dyDescent="0.2">
      <c r="A19" s="8" t="s">
        <v>23</v>
      </c>
      <c r="B19" s="9">
        <f t="shared" ca="1" si="0"/>
        <v>206610.40706352636</v>
      </c>
      <c r="C19" s="9">
        <f t="shared" ca="1" si="0"/>
        <v>9301738992.4144516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</row>
    <row r="20" spans="1:270" ht="12.75" customHeight="1" x14ac:dyDescent="0.2">
      <c r="A20" s="8" t="s">
        <v>24</v>
      </c>
      <c r="B20" s="9">
        <f t="shared" ca="1" si="0"/>
        <v>20196.451885744213</v>
      </c>
      <c r="C20" s="9">
        <f t="shared" ca="1" si="0"/>
        <v>517441729.439852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</row>
    <row r="21" spans="1:270" ht="12.75" customHeight="1" x14ac:dyDescent="0.2">
      <c r="A21" s="8" t="s">
        <v>25</v>
      </c>
      <c r="B21" s="9">
        <f t="shared" ca="1" si="0"/>
        <v>2340.2736724511478</v>
      </c>
      <c r="C21" s="9">
        <f t="shared" ca="1" si="0"/>
        <v>81637109.059992895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</row>
    <row r="22" spans="1:270" ht="12.75" customHeight="1" x14ac:dyDescent="0.2">
      <c r="A22" s="11" t="s">
        <v>26</v>
      </c>
      <c r="B22" s="12">
        <f ca="1">SUM(B7:B21)</f>
        <v>10023024.015582375</v>
      </c>
      <c r="C22" s="12">
        <f ca="1">SUM(C7:C21)</f>
        <v>84061214303.085144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</row>
    <row r="23" spans="1:270" s="10" customFormat="1" x14ac:dyDescent="0.2">
      <c r="A23" s="13"/>
      <c r="JJ23" s="3"/>
    </row>
    <row r="24" spans="1:270" s="10" customFormat="1" x14ac:dyDescent="0.2">
      <c r="A24" s="22" t="s">
        <v>27</v>
      </c>
      <c r="JJ24" s="3"/>
    </row>
    <row r="25" spans="1:270" s="10" customFormat="1" x14ac:dyDescent="0.2">
      <c r="A25" s="22" t="s">
        <v>133</v>
      </c>
      <c r="JJ25" s="3"/>
    </row>
    <row r="26" spans="1:270" s="10" customFormat="1" x14ac:dyDescent="0.2">
      <c r="A26" s="22" t="s">
        <v>134</v>
      </c>
      <c r="JJ26" s="3"/>
    </row>
    <row r="27" spans="1:270" s="10" customFormat="1" x14ac:dyDescent="0.2">
      <c r="A27" s="13"/>
      <c r="JJ27" s="3"/>
    </row>
    <row r="28" spans="1:270" s="10" customFormat="1" x14ac:dyDescent="0.2">
      <c r="A28" s="13"/>
      <c r="JJ28" s="3"/>
    </row>
    <row r="29" spans="1:270" s="10" customFormat="1" x14ac:dyDescent="0.2">
      <c r="A29" s="13"/>
      <c r="JJ29" s="3"/>
    </row>
    <row r="30" spans="1:270" s="10" customFormat="1" x14ac:dyDescent="0.2">
      <c r="A30" s="13"/>
      <c r="JJ30" s="3"/>
    </row>
    <row r="31" spans="1:270" s="10" customFormat="1" x14ac:dyDescent="0.2">
      <c r="A31" s="13"/>
      <c r="JJ31" s="3"/>
    </row>
    <row r="32" spans="1:270" s="10" customFormat="1" x14ac:dyDescent="0.2">
      <c r="A32" s="13"/>
      <c r="JJ32" s="3"/>
    </row>
    <row r="33" spans="1:270" s="10" customFormat="1" x14ac:dyDescent="0.2">
      <c r="A33" s="13"/>
      <c r="JJ33" s="3"/>
    </row>
    <row r="34" spans="1:270" s="10" customFormat="1" x14ac:dyDescent="0.2">
      <c r="A34" s="13"/>
      <c r="JJ34" s="3"/>
    </row>
    <row r="35" spans="1:270" s="10" customFormat="1" x14ac:dyDescent="0.2">
      <c r="A35" s="13"/>
      <c r="JJ35" s="3"/>
    </row>
    <row r="36" spans="1:270" s="10" customFormat="1" x14ac:dyDescent="0.2">
      <c r="A36" s="13"/>
      <c r="JJ36" s="3"/>
    </row>
    <row r="37" spans="1:270" s="10" customFormat="1" x14ac:dyDescent="0.2">
      <c r="A37" s="13"/>
      <c r="JJ37" s="3"/>
    </row>
    <row r="38" spans="1:270" s="10" customFormat="1" x14ac:dyDescent="0.2">
      <c r="A38" s="13"/>
      <c r="JJ38" s="3"/>
    </row>
    <row r="39" spans="1:270" s="10" customFormat="1" x14ac:dyDescent="0.2">
      <c r="A39" s="13"/>
      <c r="JJ39" s="3"/>
    </row>
  </sheetData>
  <mergeCells count="2">
    <mergeCell ref="B5:C5"/>
    <mergeCell ref="E5:G5"/>
  </mergeCells>
  <dataValidations count="1">
    <dataValidation type="list" allowBlank="1" showInputMessage="1" showErrorMessage="1" sqref="B5:C5" xr:uid="{CDE14BF4-07F1-4ADD-AF82-65316739E3A6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3E12B-961D-4224-8E02-C6360409D64E}">
  <sheetPr>
    <tabColor theme="2" tint="-0.499984740745262"/>
  </sheetPr>
  <dimension ref="A1:JL97"/>
  <sheetViews>
    <sheetView showGridLines="0" zoomScale="80" zoomScaleNormal="80" workbookViewId="0">
      <pane xSplit="3" ySplit="6" topLeftCell="D7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5" width="15.7109375" style="2" customWidth="1"/>
    <col min="6" max="267" width="9.140625" style="2"/>
    <col min="268" max="272" width="9.140625" style="3"/>
    <col min="273" max="16384" width="9.140625" style="2"/>
  </cols>
  <sheetData>
    <row r="1" spans="1:272" ht="15" customHeight="1" x14ac:dyDescent="0.25">
      <c r="A1" s="1" t="s">
        <v>28</v>
      </c>
      <c r="B1" s="14"/>
      <c r="C1" s="14"/>
    </row>
    <row r="2" spans="1:272" ht="15" customHeight="1" x14ac:dyDescent="0.25">
      <c r="A2" s="1" t="s">
        <v>1</v>
      </c>
      <c r="B2" s="15" t="s">
        <v>11</v>
      </c>
      <c r="C2" s="14"/>
      <c r="E2" s="25" t="s">
        <v>29</v>
      </c>
      <c r="F2" s="27"/>
    </row>
    <row r="3" spans="1:272" ht="15" customHeight="1" x14ac:dyDescent="0.25">
      <c r="A3" s="4" t="s">
        <v>132</v>
      </c>
      <c r="B3" s="14"/>
      <c r="C3" s="14"/>
      <c r="JH3" s="3" t="s">
        <v>11</v>
      </c>
      <c r="JI3" s="3">
        <v>1</v>
      </c>
      <c r="JL3" s="3" t="s">
        <v>2</v>
      </c>
    </row>
    <row r="4" spans="1:272" ht="22.5" customHeight="1" x14ac:dyDescent="0.2">
      <c r="JH4" s="3" t="s">
        <v>12</v>
      </c>
      <c r="JI4" s="3">
        <v>2</v>
      </c>
      <c r="JL4" s="3" t="s">
        <v>3</v>
      </c>
    </row>
    <row r="5" spans="1:272" ht="22.5" customHeight="1" x14ac:dyDescent="0.2">
      <c r="D5" s="23" t="s">
        <v>4</v>
      </c>
      <c r="E5" s="24"/>
      <c r="JH5" s="3" t="s">
        <v>13</v>
      </c>
      <c r="JI5" s="3">
        <v>3</v>
      </c>
      <c r="JL5" s="3" t="s">
        <v>6</v>
      </c>
    </row>
    <row r="6" spans="1:272" ht="79.5" customHeight="1" x14ac:dyDescent="0.2">
      <c r="A6" s="16" t="s">
        <v>30</v>
      </c>
      <c r="B6" s="16" t="s">
        <v>31</v>
      </c>
      <c r="C6" s="16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2">
      <c r="A7" s="8" t="s">
        <v>33</v>
      </c>
      <c r="B7" s="17">
        <v>1001</v>
      </c>
      <c r="C7" s="18" t="s">
        <v>34</v>
      </c>
      <c r="D7" s="9">
        <f t="shared" ref="D7:E22" ca="1" si="0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ca="1" si="0"/>
        <v>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JH7" s="3" t="s">
        <v>15</v>
      </c>
      <c r="JI7" s="3">
        <v>5</v>
      </c>
      <c r="JL7" s="3" t="s">
        <v>4</v>
      </c>
    </row>
    <row r="8" spans="1:272" ht="12.75" customHeight="1" x14ac:dyDescent="0.2">
      <c r="A8" s="8" t="s">
        <v>35</v>
      </c>
      <c r="B8" s="17">
        <v>1003</v>
      </c>
      <c r="C8" s="18" t="s">
        <v>34</v>
      </c>
      <c r="D8" s="9">
        <f t="shared" ca="1" si="0"/>
        <v>472966</v>
      </c>
      <c r="E8" s="9">
        <f t="shared" ca="1" si="0"/>
        <v>4157055735.8900003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JH8" s="3" t="s">
        <v>16</v>
      </c>
      <c r="JI8" s="3">
        <v>6</v>
      </c>
    </row>
    <row r="9" spans="1:272" ht="12.75" customHeight="1" x14ac:dyDescent="0.2">
      <c r="A9" s="8" t="s">
        <v>36</v>
      </c>
      <c r="B9" s="17">
        <v>1004</v>
      </c>
      <c r="C9" s="18" t="s">
        <v>34</v>
      </c>
      <c r="D9" s="9">
        <f t="shared" ca="1" si="0"/>
        <v>372836</v>
      </c>
      <c r="E9" s="9">
        <f t="shared" ca="1" si="0"/>
        <v>4842789834.1599998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JH9" s="3" t="s">
        <v>17</v>
      </c>
      <c r="JI9" s="3">
        <v>7</v>
      </c>
    </row>
    <row r="10" spans="1:272" ht="12.75" customHeight="1" x14ac:dyDescent="0.2">
      <c r="A10" s="8" t="s">
        <v>37</v>
      </c>
      <c r="B10" s="17">
        <v>1005</v>
      </c>
      <c r="C10" s="18" t="s">
        <v>34</v>
      </c>
      <c r="D10" s="9">
        <f t="shared" ca="1" si="0"/>
        <v>476101.72190383502</v>
      </c>
      <c r="E10" s="9">
        <f t="shared" ca="1" si="0"/>
        <v>5938330682.4434242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JH10" s="3" t="s">
        <v>18</v>
      </c>
      <c r="JI10" s="3">
        <v>8</v>
      </c>
    </row>
    <row r="11" spans="1:272" ht="12.75" customHeight="1" x14ac:dyDescent="0.2">
      <c r="A11" s="8" t="s">
        <v>38</v>
      </c>
      <c r="B11" s="17">
        <v>1006</v>
      </c>
      <c r="C11" s="18" t="s">
        <v>34</v>
      </c>
      <c r="D11" s="9">
        <f t="shared" ca="1" si="0"/>
        <v>43318.99</v>
      </c>
      <c r="E11" s="9">
        <f t="shared" ca="1" si="0"/>
        <v>450648234.58099997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JH11" s="3" t="s">
        <v>19</v>
      </c>
      <c r="JI11" s="3">
        <v>9</v>
      </c>
    </row>
    <row r="12" spans="1:272" ht="12.75" customHeight="1" x14ac:dyDescent="0.2">
      <c r="A12" s="8" t="s">
        <v>39</v>
      </c>
      <c r="B12" s="17">
        <v>1007</v>
      </c>
      <c r="C12" s="18" t="s">
        <v>34</v>
      </c>
      <c r="D12" s="9">
        <f t="shared" ca="1" si="0"/>
        <v>0</v>
      </c>
      <c r="E12" s="9">
        <f t="shared" ca="1" si="0"/>
        <v>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JH12" s="3" t="s">
        <v>20</v>
      </c>
      <c r="JI12" s="3">
        <v>10</v>
      </c>
    </row>
    <row r="13" spans="1:272" ht="12.75" customHeight="1" x14ac:dyDescent="0.2">
      <c r="A13" s="8" t="s">
        <v>40</v>
      </c>
      <c r="B13" s="17">
        <v>1008</v>
      </c>
      <c r="C13" s="18" t="s">
        <v>34</v>
      </c>
      <c r="D13" s="9">
        <f t="shared" ca="1" si="0"/>
        <v>194623.09189726322</v>
      </c>
      <c r="E13" s="9">
        <f t="shared" ca="1" si="0"/>
        <v>1467596072.2199998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JH13" s="3" t="s">
        <v>21</v>
      </c>
      <c r="JI13" s="3">
        <v>11</v>
      </c>
    </row>
    <row r="14" spans="1:272" ht="12.75" customHeight="1" x14ac:dyDescent="0.2">
      <c r="A14" s="8" t="s">
        <v>41</v>
      </c>
      <c r="B14" s="17">
        <v>1009</v>
      </c>
      <c r="C14" s="18" t="s">
        <v>34</v>
      </c>
      <c r="D14" s="9">
        <f t="shared" ca="1" si="0"/>
        <v>595207.2868452773</v>
      </c>
      <c r="E14" s="9">
        <f t="shared" ca="1" si="0"/>
        <v>6063444689.4288654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JH14" s="3" t="s">
        <v>22</v>
      </c>
      <c r="JI14" s="3">
        <v>12</v>
      </c>
    </row>
    <row r="15" spans="1:272" ht="12.75" customHeight="1" x14ac:dyDescent="0.2">
      <c r="A15" s="8" t="s">
        <v>42</v>
      </c>
      <c r="B15" s="17">
        <v>1010</v>
      </c>
      <c r="C15" s="18" t="s">
        <v>34</v>
      </c>
      <c r="D15" s="9">
        <f t="shared" ca="1" si="0"/>
        <v>0</v>
      </c>
      <c r="E15" s="9">
        <f t="shared" ca="1" si="0"/>
        <v>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JH15" s="3" t="s">
        <v>23</v>
      </c>
      <c r="JI15" s="3">
        <v>13</v>
      </c>
    </row>
    <row r="16" spans="1:272" ht="12.75" customHeight="1" x14ac:dyDescent="0.2">
      <c r="A16" s="8" t="s">
        <v>43</v>
      </c>
      <c r="B16" s="17">
        <v>1011</v>
      </c>
      <c r="C16" s="18" t="s">
        <v>34</v>
      </c>
      <c r="D16" s="9">
        <f t="shared" ca="1" si="0"/>
        <v>0</v>
      </c>
      <c r="E16" s="9">
        <f t="shared" ca="1" si="0"/>
        <v>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JH16" s="3" t="s">
        <v>24</v>
      </c>
      <c r="JI16" s="3">
        <v>14</v>
      </c>
    </row>
    <row r="17" spans="1:269" ht="12.75" customHeight="1" x14ac:dyDescent="0.2">
      <c r="A17" s="8" t="s">
        <v>44</v>
      </c>
      <c r="B17" s="17">
        <v>1012</v>
      </c>
      <c r="C17" s="18" t="s">
        <v>34</v>
      </c>
      <c r="D17" s="9">
        <f t="shared" ca="1" si="0"/>
        <v>303927</v>
      </c>
      <c r="E17" s="9">
        <f t="shared" ca="1" si="0"/>
        <v>163580969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JH17" s="3" t="s">
        <v>25</v>
      </c>
      <c r="JI17" s="3">
        <v>15</v>
      </c>
    </row>
    <row r="18" spans="1:269" ht="12.75" customHeight="1" x14ac:dyDescent="0.2">
      <c r="A18" s="8" t="s">
        <v>45</v>
      </c>
      <c r="B18" s="17">
        <v>1013</v>
      </c>
      <c r="C18" s="18" t="s">
        <v>34</v>
      </c>
      <c r="D18" s="9">
        <f t="shared" ca="1" si="0"/>
        <v>1</v>
      </c>
      <c r="E18" s="9">
        <f t="shared" ca="1" si="0"/>
        <v>2068.9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JH18" s="3" t="s">
        <v>46</v>
      </c>
    </row>
    <row r="19" spans="1:269" ht="12.75" customHeight="1" x14ac:dyDescent="0.2">
      <c r="A19" s="8" t="s">
        <v>47</v>
      </c>
      <c r="B19" s="17">
        <v>1016</v>
      </c>
      <c r="C19" s="18" t="s">
        <v>34</v>
      </c>
      <c r="D19" s="9">
        <f t="shared" ca="1" si="0"/>
        <v>0</v>
      </c>
      <c r="E19" s="9">
        <f t="shared" ca="1" si="0"/>
        <v>0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</row>
    <row r="20" spans="1:269" ht="12.75" customHeight="1" x14ac:dyDescent="0.2">
      <c r="A20" s="8" t="s">
        <v>48</v>
      </c>
      <c r="B20" s="17">
        <v>1017</v>
      </c>
      <c r="C20" s="18" t="s">
        <v>34</v>
      </c>
      <c r="D20" s="9">
        <f t="shared" ca="1" si="0"/>
        <v>163795.80751499999</v>
      </c>
      <c r="E20" s="9">
        <f t="shared" ca="1" si="0"/>
        <v>1737028751.9499998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</row>
    <row r="21" spans="1:269" ht="12.75" customHeight="1" x14ac:dyDescent="0.2">
      <c r="A21" s="8" t="s">
        <v>49</v>
      </c>
      <c r="B21" s="17">
        <v>1018</v>
      </c>
      <c r="C21" s="18" t="s">
        <v>34</v>
      </c>
      <c r="D21" s="9">
        <f t="shared" ca="1" si="0"/>
        <v>21703.65</v>
      </c>
      <c r="E21" s="9">
        <f t="shared" ca="1" si="0"/>
        <v>190648367.47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</row>
    <row r="22" spans="1:269" ht="12.75" customHeight="1" x14ac:dyDescent="0.2">
      <c r="A22" s="8" t="s">
        <v>50</v>
      </c>
      <c r="B22" s="17">
        <v>1020</v>
      </c>
      <c r="C22" s="18" t="s">
        <v>34</v>
      </c>
      <c r="D22" s="9">
        <f t="shared" ca="1" si="0"/>
        <v>430743.12</v>
      </c>
      <c r="E22" s="9">
        <f t="shared" ca="1" si="0"/>
        <v>4472119819.3999977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</row>
    <row r="23" spans="1:269" ht="12.75" customHeight="1" x14ac:dyDescent="0.2">
      <c r="A23" s="8" t="s">
        <v>51</v>
      </c>
      <c r="B23" s="17">
        <v>1022</v>
      </c>
      <c r="C23" s="18" t="s">
        <v>34</v>
      </c>
      <c r="D23" s="9">
        <f t="shared" ref="D23:E42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264645</v>
      </c>
      <c r="E23" s="9">
        <f t="shared" ca="1" si="1"/>
        <v>4759763948.7399998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</row>
    <row r="24" spans="1:269" ht="12.75" customHeight="1" x14ac:dyDescent="0.2">
      <c r="A24" s="8" t="s">
        <v>52</v>
      </c>
      <c r="B24" s="17">
        <v>1025</v>
      </c>
      <c r="C24" s="18" t="s">
        <v>34</v>
      </c>
      <c r="D24" s="9">
        <f t="shared" ca="1" si="1"/>
        <v>61399.47</v>
      </c>
      <c r="E24" s="9">
        <f t="shared" ca="1" si="1"/>
        <v>466597065.02996725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</row>
    <row r="25" spans="1:269" ht="12.75" customHeight="1" x14ac:dyDescent="0.2">
      <c r="A25" s="8" t="s">
        <v>53</v>
      </c>
      <c r="B25" s="17">
        <v>1027</v>
      </c>
      <c r="C25" s="18" t="s">
        <v>34</v>
      </c>
      <c r="D25" s="9">
        <f t="shared" ca="1" si="1"/>
        <v>71277.950100999995</v>
      </c>
      <c r="E25" s="9">
        <f t="shared" ca="1" si="1"/>
        <v>552176494.39100003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</row>
    <row r="26" spans="1:269" ht="12.75" customHeight="1" x14ac:dyDescent="0.2">
      <c r="A26" s="8" t="s">
        <v>54</v>
      </c>
      <c r="B26" s="17">
        <v>1028</v>
      </c>
      <c r="C26" s="18" t="s">
        <v>34</v>
      </c>
      <c r="D26" s="9">
        <f t="shared" ca="1" si="1"/>
        <v>47607</v>
      </c>
      <c r="E26" s="9">
        <f t="shared" ca="1" si="1"/>
        <v>651957969.926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</row>
    <row r="27" spans="1:269" ht="12.75" customHeight="1" x14ac:dyDescent="0.2">
      <c r="A27" s="8" t="s">
        <v>55</v>
      </c>
      <c r="B27" s="17">
        <v>1030</v>
      </c>
      <c r="C27" s="18" t="s">
        <v>34</v>
      </c>
      <c r="D27" s="9">
        <f t="shared" ca="1" si="1"/>
        <v>511574.77907222888</v>
      </c>
      <c r="E27" s="9">
        <f t="shared" ca="1" si="1"/>
        <v>2102279662.4100459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</row>
    <row r="28" spans="1:269" ht="12.75" customHeight="1" x14ac:dyDescent="0.2">
      <c r="A28" s="8" t="s">
        <v>56</v>
      </c>
      <c r="B28" s="17">
        <v>1031</v>
      </c>
      <c r="C28" s="18" t="s">
        <v>34</v>
      </c>
      <c r="D28" s="9">
        <f t="shared" ca="1" si="1"/>
        <v>230462.07</v>
      </c>
      <c r="E28" s="9">
        <f t="shared" ca="1" si="1"/>
        <v>437795437.98000002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</row>
    <row r="29" spans="1:269" ht="12.75" customHeight="1" x14ac:dyDescent="0.2">
      <c r="A29" s="8" t="s">
        <v>57</v>
      </c>
      <c r="B29" s="17">
        <v>1032</v>
      </c>
      <c r="C29" s="18" t="s">
        <v>34</v>
      </c>
      <c r="D29" s="9">
        <f t="shared" ca="1" si="1"/>
        <v>235340.56292748597</v>
      </c>
      <c r="E29" s="9">
        <f t="shared" ca="1" si="1"/>
        <v>2026710454.836911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</row>
    <row r="30" spans="1:269" ht="12.75" customHeight="1" x14ac:dyDescent="0.2">
      <c r="A30" s="8" t="s">
        <v>58</v>
      </c>
      <c r="B30" s="17">
        <v>1034</v>
      </c>
      <c r="C30" s="18" t="s">
        <v>34</v>
      </c>
      <c r="D30" s="9">
        <f t="shared" ca="1" si="1"/>
        <v>2333.8159999999998</v>
      </c>
      <c r="E30" s="9">
        <f t="shared" ca="1" si="1"/>
        <v>29422923.037999999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</row>
    <row r="31" spans="1:269" ht="12.75" customHeight="1" x14ac:dyDescent="0.2">
      <c r="A31" s="8" t="s">
        <v>59</v>
      </c>
      <c r="B31" s="17">
        <v>1035</v>
      </c>
      <c r="C31" s="18" t="s">
        <v>34</v>
      </c>
      <c r="D31" s="9">
        <f t="shared" ca="1" si="1"/>
        <v>426533.97177599999</v>
      </c>
      <c r="E31" s="9">
        <f t="shared" ca="1" si="1"/>
        <v>4117344984.1200008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</row>
    <row r="32" spans="1:269" ht="12.75" customHeight="1" x14ac:dyDescent="0.2">
      <c r="A32" s="8" t="s">
        <v>60</v>
      </c>
      <c r="B32" s="17">
        <v>1036</v>
      </c>
      <c r="C32" s="18" t="s">
        <v>34</v>
      </c>
      <c r="D32" s="9">
        <f t="shared" ca="1" si="1"/>
        <v>75509.049315067372</v>
      </c>
      <c r="E32" s="9">
        <f t="shared" ca="1" si="1"/>
        <v>583997016.07997477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</row>
    <row r="33" spans="1:194" ht="12.75" customHeight="1" x14ac:dyDescent="0.2">
      <c r="A33" s="8" t="s">
        <v>61</v>
      </c>
      <c r="B33" s="17">
        <v>1037</v>
      </c>
      <c r="C33" s="18" t="s">
        <v>34</v>
      </c>
      <c r="D33" s="9">
        <f t="shared" ca="1" si="1"/>
        <v>116067.24109588165</v>
      </c>
      <c r="E33" s="9">
        <f t="shared" ca="1" si="1"/>
        <v>459379315.40990037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</row>
    <row r="34" spans="1:194" ht="12.75" customHeight="1" x14ac:dyDescent="0.2">
      <c r="A34" s="8" t="s">
        <v>62</v>
      </c>
      <c r="B34" s="17">
        <v>1038</v>
      </c>
      <c r="C34" s="18" t="s">
        <v>34</v>
      </c>
      <c r="D34" s="9">
        <f t="shared" ca="1" si="1"/>
        <v>6904</v>
      </c>
      <c r="E34" s="9">
        <f t="shared" ca="1" si="1"/>
        <v>81334798.50999999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</row>
    <row r="35" spans="1:194" ht="12.75" customHeight="1" x14ac:dyDescent="0.2">
      <c r="A35" s="8" t="s">
        <v>63</v>
      </c>
      <c r="B35" s="17">
        <v>1039</v>
      </c>
      <c r="C35" s="18" t="s">
        <v>34</v>
      </c>
      <c r="D35" s="9">
        <f t="shared" ca="1" si="1"/>
        <v>49480</v>
      </c>
      <c r="E35" s="9">
        <f t="shared" ca="1" si="1"/>
        <v>378047134.83999991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</row>
    <row r="36" spans="1:194" ht="12.75" customHeight="1" x14ac:dyDescent="0.2">
      <c r="A36" s="8" t="s">
        <v>64</v>
      </c>
      <c r="B36" s="17">
        <v>1040</v>
      </c>
      <c r="C36" s="18" t="s">
        <v>34</v>
      </c>
      <c r="D36" s="9">
        <f t="shared" ca="1" si="1"/>
        <v>0</v>
      </c>
      <c r="E36" s="9">
        <f t="shared" ca="1" si="1"/>
        <v>0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</row>
    <row r="37" spans="1:194" ht="12.75" customHeight="1" x14ac:dyDescent="0.2">
      <c r="A37" s="8" t="s">
        <v>65</v>
      </c>
      <c r="B37" s="17">
        <v>1043</v>
      </c>
      <c r="C37" s="18" t="s">
        <v>34</v>
      </c>
      <c r="D37" s="9">
        <f t="shared" ca="1" si="1"/>
        <v>174395</v>
      </c>
      <c r="E37" s="9">
        <f t="shared" ca="1" si="1"/>
        <v>1227081258.72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</row>
    <row r="38" spans="1:194" ht="12.75" customHeight="1" x14ac:dyDescent="0.2">
      <c r="A38" s="8" t="s">
        <v>66</v>
      </c>
      <c r="B38" s="17">
        <v>1044</v>
      </c>
      <c r="C38" s="18" t="s">
        <v>34</v>
      </c>
      <c r="D38" s="9">
        <f t="shared" ca="1" si="1"/>
        <v>54552.05</v>
      </c>
      <c r="E38" s="9">
        <f t="shared" ca="1" si="1"/>
        <v>307119905.06999999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</row>
    <row r="39" spans="1:194" ht="12.75" customHeight="1" x14ac:dyDescent="0.2">
      <c r="A39" s="8" t="s">
        <v>67</v>
      </c>
      <c r="B39" s="17">
        <v>1045</v>
      </c>
      <c r="C39" s="18" t="s">
        <v>34</v>
      </c>
      <c r="D39" s="9">
        <f t="shared" ca="1" si="1"/>
        <v>3201.7046100940497</v>
      </c>
      <c r="E39" s="9">
        <f t="shared" ca="1" si="1"/>
        <v>28302030.169999998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</row>
    <row r="40" spans="1:194" ht="12.75" customHeight="1" x14ac:dyDescent="0.2">
      <c r="A40" s="8" t="s">
        <v>68</v>
      </c>
      <c r="B40" s="17">
        <v>1046</v>
      </c>
      <c r="C40" s="18" t="s">
        <v>34</v>
      </c>
      <c r="D40" s="9">
        <f t="shared" ca="1" si="1"/>
        <v>32895</v>
      </c>
      <c r="E40" s="9">
        <f t="shared" ca="1" si="1"/>
        <v>327164126.67000002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</row>
    <row r="41" spans="1:194" ht="12.75" customHeight="1" x14ac:dyDescent="0.2">
      <c r="A41" s="8" t="s">
        <v>69</v>
      </c>
      <c r="B41" s="17">
        <v>1047</v>
      </c>
      <c r="C41" s="18" t="s">
        <v>34</v>
      </c>
      <c r="D41" s="9">
        <f t="shared" ca="1" si="1"/>
        <v>3304.370000000009</v>
      </c>
      <c r="E41" s="9">
        <f t="shared" ca="1" si="1"/>
        <v>24749633.570000116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</row>
    <row r="42" spans="1:194" ht="12.75" customHeight="1" x14ac:dyDescent="0.2">
      <c r="A42" s="8" t="s">
        <v>70</v>
      </c>
      <c r="B42" s="17">
        <v>1048</v>
      </c>
      <c r="C42" s="18" t="s">
        <v>34</v>
      </c>
      <c r="D42" s="9">
        <f t="shared" ca="1" si="1"/>
        <v>8385.5890410958891</v>
      </c>
      <c r="E42" s="9">
        <f t="shared" ca="1" si="1"/>
        <v>107229371.01000026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</row>
    <row r="43" spans="1:194" ht="12.75" customHeight="1" x14ac:dyDescent="0.2">
      <c r="A43" s="8" t="s">
        <v>71</v>
      </c>
      <c r="B43" s="17">
        <v>1049</v>
      </c>
      <c r="C43" s="18" t="s">
        <v>34</v>
      </c>
      <c r="D43" s="9">
        <f t="shared" ref="D43:E63" ca="1" si="2">IF($B$2="Toplam",IFERROR(INDIRECT("'"&amp;D$6&amp;"'!"&amp;ADDRESS(MATCH($B43,INDIRECT("'"&amp;D$6&amp;"'!$B$1:$B$1095"),0),IF(MID($D$5,1,5)="71701",MATCH("15-Tarım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86248.4246575328</v>
      </c>
      <c r="E43" s="9">
        <f t="shared" ca="1" si="2"/>
        <v>575489231.7300247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</row>
    <row r="44" spans="1:194" ht="12.75" customHeight="1" x14ac:dyDescent="0.2">
      <c r="A44" s="8" t="s">
        <v>72</v>
      </c>
      <c r="B44" s="17">
        <v>1050</v>
      </c>
      <c r="C44" s="18" t="s">
        <v>34</v>
      </c>
      <c r="D44" s="9">
        <f t="shared" ca="1" si="2"/>
        <v>32224.379999999655</v>
      </c>
      <c r="E44" s="9">
        <f t="shared" ca="1" si="2"/>
        <v>273168689.36000544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</row>
    <row r="45" spans="1:194" ht="12.75" customHeight="1" x14ac:dyDescent="0.2">
      <c r="A45" s="8" t="s">
        <v>73</v>
      </c>
      <c r="B45" s="17">
        <v>1051</v>
      </c>
      <c r="C45" s="18" t="s">
        <v>34</v>
      </c>
      <c r="D45" s="9">
        <f t="shared" ca="1" si="2"/>
        <v>908</v>
      </c>
      <c r="E45" s="9">
        <f t="shared" ca="1" si="2"/>
        <v>7759334.1799999997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</row>
    <row r="46" spans="1:194" ht="12.75" customHeight="1" x14ac:dyDescent="0.2">
      <c r="A46" s="8" t="s">
        <v>74</v>
      </c>
      <c r="B46" s="17">
        <v>1052</v>
      </c>
      <c r="C46" s="18" t="s">
        <v>34</v>
      </c>
      <c r="D46" s="9">
        <f t="shared" ca="1" si="2"/>
        <v>555.1972602739728</v>
      </c>
      <c r="E46" s="9">
        <f t="shared" ca="1" si="2"/>
        <v>3618388.8800000004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</row>
    <row r="47" spans="1:194" ht="12.75" customHeight="1" x14ac:dyDescent="0.2">
      <c r="A47" s="8" t="s">
        <v>75</v>
      </c>
      <c r="B47" s="17">
        <v>1053</v>
      </c>
      <c r="C47" s="18" t="s">
        <v>34</v>
      </c>
      <c r="D47" s="9">
        <f t="shared" ca="1" si="2"/>
        <v>175781</v>
      </c>
      <c r="E47" s="9">
        <f t="shared" ca="1" si="2"/>
        <v>1115168719.3969998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</row>
    <row r="48" spans="1:194" ht="12.75" customHeight="1" x14ac:dyDescent="0.2">
      <c r="A48" s="8" t="s">
        <v>76</v>
      </c>
      <c r="B48" s="17">
        <v>1054</v>
      </c>
      <c r="C48" s="18" t="s">
        <v>34</v>
      </c>
      <c r="D48" s="9">
        <f t="shared" ca="1" si="2"/>
        <v>1243990</v>
      </c>
      <c r="E48" s="9">
        <f t="shared" ca="1" si="2"/>
        <v>1011166027.6999986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</row>
    <row r="49" spans="1:194" ht="12.75" customHeight="1" x14ac:dyDescent="0.2">
      <c r="A49" s="8" t="s">
        <v>77</v>
      </c>
      <c r="B49" s="17">
        <v>1055</v>
      </c>
      <c r="C49" s="18" t="s">
        <v>34</v>
      </c>
      <c r="D49" s="9">
        <f t="shared" ca="1" si="2"/>
        <v>183415</v>
      </c>
      <c r="E49" s="9">
        <f t="shared" ca="1" si="2"/>
        <v>1689510720.29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</row>
    <row r="50" spans="1:194" ht="12.75" customHeight="1" x14ac:dyDescent="0.2">
      <c r="A50" s="8" t="s">
        <v>78</v>
      </c>
      <c r="B50" s="17">
        <v>1056</v>
      </c>
      <c r="C50" s="18" t="s">
        <v>34</v>
      </c>
      <c r="D50" s="9">
        <f t="shared" ca="1" si="2"/>
        <v>18</v>
      </c>
      <c r="E50" s="9">
        <f t="shared" ca="1" si="2"/>
        <v>343205.18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</row>
    <row r="51" spans="1:194" ht="12.75" customHeight="1" x14ac:dyDescent="0.2">
      <c r="A51" s="8" t="s">
        <v>79</v>
      </c>
      <c r="B51" s="17">
        <v>1057</v>
      </c>
      <c r="C51" s="18" t="s">
        <v>34</v>
      </c>
      <c r="D51" s="9">
        <f t="shared" ca="1" si="2"/>
        <v>14416</v>
      </c>
      <c r="E51" s="9">
        <f t="shared" ca="1" si="2"/>
        <v>216447453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</row>
    <row r="52" spans="1:194" ht="12.75" customHeight="1" x14ac:dyDescent="0.2">
      <c r="A52" s="8" t="s">
        <v>80</v>
      </c>
      <c r="B52" s="17">
        <v>1058</v>
      </c>
      <c r="C52" s="18" t="s">
        <v>34</v>
      </c>
      <c r="D52" s="9">
        <f t="shared" ca="1" si="2"/>
        <v>950</v>
      </c>
      <c r="E52" s="9">
        <f t="shared" ca="1" si="2"/>
        <v>13373477.949999999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</row>
    <row r="53" spans="1:194" ht="12.75" customHeight="1" x14ac:dyDescent="0.2">
      <c r="A53" s="8" t="s">
        <v>81</v>
      </c>
      <c r="B53" s="17">
        <v>1059</v>
      </c>
      <c r="C53" s="18" t="s">
        <v>34</v>
      </c>
      <c r="D53" s="9">
        <f t="shared" ca="1" si="2"/>
        <v>0</v>
      </c>
      <c r="E53" s="9">
        <f t="shared" ca="1" si="2"/>
        <v>0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</row>
    <row r="54" spans="1:194" ht="12.75" customHeight="1" x14ac:dyDescent="0.2">
      <c r="A54" s="8" t="s">
        <v>82</v>
      </c>
      <c r="B54" s="17">
        <v>1060</v>
      </c>
      <c r="C54" s="18" t="s">
        <v>34</v>
      </c>
      <c r="D54" s="9">
        <f t="shared" ca="1" si="2"/>
        <v>0</v>
      </c>
      <c r="E54" s="9">
        <f t="shared" ca="1" si="2"/>
        <v>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</row>
    <row r="55" spans="1:194" ht="12.75" customHeight="1" x14ac:dyDescent="0.2">
      <c r="A55" s="8" t="s">
        <v>83</v>
      </c>
      <c r="B55" s="17">
        <v>2001</v>
      </c>
      <c r="C55" s="18" t="s">
        <v>34</v>
      </c>
      <c r="D55" s="9">
        <f t="shared" ca="1" si="2"/>
        <v>0</v>
      </c>
      <c r="E55" s="9">
        <f t="shared" ca="1" si="2"/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</row>
    <row r="56" spans="1:194" ht="12.75" customHeight="1" x14ac:dyDescent="0.2">
      <c r="A56" s="8" t="s">
        <v>84</v>
      </c>
      <c r="B56" s="17">
        <v>2002</v>
      </c>
      <c r="C56" s="18" t="s">
        <v>85</v>
      </c>
      <c r="D56" s="9">
        <f t="shared" ca="1" si="2"/>
        <v>0</v>
      </c>
      <c r="E56" s="9">
        <f t="shared" ca="1" si="2"/>
        <v>0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</row>
    <row r="57" spans="1:194" ht="12.75" customHeight="1" x14ac:dyDescent="0.2">
      <c r="A57" s="8" t="s">
        <v>86</v>
      </c>
      <c r="B57" s="17">
        <v>2005</v>
      </c>
      <c r="C57" s="18" t="s">
        <v>85</v>
      </c>
      <c r="D57" s="9">
        <f t="shared" ca="1" si="2"/>
        <v>0</v>
      </c>
      <c r="E57" s="9">
        <f t="shared" ca="1" si="2"/>
        <v>0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</row>
    <row r="58" spans="1:194" ht="12.75" customHeight="1" x14ac:dyDescent="0.2">
      <c r="A58" s="8" t="s">
        <v>87</v>
      </c>
      <c r="B58" s="17">
        <v>2006</v>
      </c>
      <c r="C58" s="18" t="s">
        <v>85</v>
      </c>
      <c r="D58" s="9">
        <f t="shared" ca="1" si="2"/>
        <v>0</v>
      </c>
      <c r="E58" s="9">
        <f t="shared" ca="1" si="2"/>
        <v>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</row>
    <row r="59" spans="1:194" ht="12.75" customHeight="1" x14ac:dyDescent="0.2">
      <c r="A59" s="8" t="s">
        <v>88</v>
      </c>
      <c r="B59" s="17">
        <v>2007</v>
      </c>
      <c r="C59" s="18" t="s">
        <v>85</v>
      </c>
      <c r="D59" s="9">
        <f t="shared" ca="1" si="2"/>
        <v>0</v>
      </c>
      <c r="E59" s="9">
        <f t="shared" ca="1" si="2"/>
        <v>0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</row>
    <row r="60" spans="1:194" ht="12.75" customHeight="1" x14ac:dyDescent="0.2">
      <c r="A60" s="8" t="s">
        <v>89</v>
      </c>
      <c r="B60" s="17">
        <v>3001</v>
      </c>
      <c r="C60" s="18" t="s">
        <v>90</v>
      </c>
      <c r="D60" s="9">
        <f t="shared" ca="1" si="2"/>
        <v>0</v>
      </c>
      <c r="E60" s="9">
        <f t="shared" ca="1" si="2"/>
        <v>0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</row>
    <row r="61" spans="1:194" ht="12.75" customHeight="1" x14ac:dyDescent="0.2">
      <c r="A61" s="8" t="s">
        <v>91</v>
      </c>
      <c r="B61" s="17">
        <v>3002</v>
      </c>
      <c r="C61" s="18" t="s">
        <v>90</v>
      </c>
      <c r="D61" s="9">
        <f t="shared" ca="1" si="2"/>
        <v>0</v>
      </c>
      <c r="E61" s="9">
        <f t="shared" ca="1" si="2"/>
        <v>0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</row>
    <row r="62" spans="1:194" ht="12.75" customHeight="1" x14ac:dyDescent="0.2">
      <c r="A62" s="8" t="s">
        <v>92</v>
      </c>
      <c r="B62" s="17">
        <v>3003</v>
      </c>
      <c r="C62" s="18" t="s">
        <v>90</v>
      </c>
      <c r="D62" s="9">
        <f t="shared" ca="1" si="2"/>
        <v>0</v>
      </c>
      <c r="E62" s="9">
        <f t="shared" ca="1" si="2"/>
        <v>0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</row>
    <row r="63" spans="1:194" ht="12.75" customHeight="1" x14ac:dyDescent="0.2">
      <c r="A63" s="8" t="s">
        <v>93</v>
      </c>
      <c r="B63" s="17">
        <v>3004</v>
      </c>
      <c r="C63" s="18" t="s">
        <v>90</v>
      </c>
      <c r="D63" s="9">
        <f t="shared" ca="1" si="2"/>
        <v>0</v>
      </c>
      <c r="E63" s="9">
        <f t="shared" ca="1" si="2"/>
        <v>0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</row>
    <row r="64" spans="1:194" ht="12.75" customHeight="1" x14ac:dyDescent="0.2">
      <c r="A64" s="8" t="s">
        <v>94</v>
      </c>
      <c r="B64" s="17">
        <v>3005</v>
      </c>
      <c r="C64" s="18" t="s">
        <v>90</v>
      </c>
      <c r="D64" s="9">
        <f t="shared" ref="D64:E74" ca="1" si="3">IF($B$2="Toplam",IFERROR(INDIRECT("'"&amp;D$6&amp;"'!"&amp;ADDRESS(MATCH($B64,INDIRECT("'"&amp;D$6&amp;"'!$B$1:$B$1095"),0),IF(MID($D$5,1,5)="71701",MATCH("15-Tarım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64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4" s="9">
        <f t="shared" ca="1" si="3"/>
        <v>0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</row>
    <row r="65" spans="1:194" ht="12.75" customHeight="1" x14ac:dyDescent="0.2">
      <c r="A65" s="8" t="s">
        <v>95</v>
      </c>
      <c r="B65" s="17">
        <v>3006</v>
      </c>
      <c r="C65" s="18" t="s">
        <v>90</v>
      </c>
      <c r="D65" s="9">
        <f t="shared" ca="1" si="3"/>
        <v>0</v>
      </c>
      <c r="E65" s="9">
        <f t="shared" ca="1" si="3"/>
        <v>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</row>
    <row r="66" spans="1:194" ht="12.75" customHeight="1" x14ac:dyDescent="0.2">
      <c r="A66" s="8" t="s">
        <v>96</v>
      </c>
      <c r="B66" s="17">
        <v>3007</v>
      </c>
      <c r="C66" s="18" t="s">
        <v>90</v>
      </c>
      <c r="D66" s="9">
        <f t="shared" ca="1" si="3"/>
        <v>0</v>
      </c>
      <c r="E66" s="9">
        <f t="shared" ca="1" si="3"/>
        <v>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</row>
    <row r="67" spans="1:194" ht="12.75" customHeight="1" x14ac:dyDescent="0.2">
      <c r="A67" s="8" t="s">
        <v>97</v>
      </c>
      <c r="B67" s="17">
        <v>3008</v>
      </c>
      <c r="C67" s="18" t="s">
        <v>90</v>
      </c>
      <c r="D67" s="9">
        <f t="shared" ca="1" si="3"/>
        <v>0</v>
      </c>
      <c r="E67" s="9">
        <f t="shared" ca="1" si="3"/>
        <v>0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</row>
    <row r="68" spans="1:194" ht="12.75" customHeight="1" x14ac:dyDescent="0.2">
      <c r="A68" s="8" t="s">
        <v>98</v>
      </c>
      <c r="B68" s="17">
        <v>3009</v>
      </c>
      <c r="C68" s="18" t="s">
        <v>90</v>
      </c>
      <c r="D68" s="9">
        <f t="shared" ca="1" si="3"/>
        <v>0</v>
      </c>
      <c r="E68" s="9">
        <f t="shared" ca="1" si="3"/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</row>
    <row r="69" spans="1:194" ht="12.75" customHeight="1" x14ac:dyDescent="0.2">
      <c r="A69" s="8" t="s">
        <v>99</v>
      </c>
      <c r="B69" s="17">
        <v>3011</v>
      </c>
      <c r="C69" s="18" t="s">
        <v>90</v>
      </c>
      <c r="D69" s="9">
        <f t="shared" ca="1" si="3"/>
        <v>0</v>
      </c>
      <c r="E69" s="9">
        <f t="shared" ca="1" si="3"/>
        <v>0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</row>
    <row r="70" spans="1:194" ht="12.75" customHeight="1" x14ac:dyDescent="0.2">
      <c r="A70" s="8" t="s">
        <v>100</v>
      </c>
      <c r="B70" s="17">
        <v>3012</v>
      </c>
      <c r="C70" s="18" t="s">
        <v>90</v>
      </c>
      <c r="D70" s="9">
        <f t="shared" ca="1" si="3"/>
        <v>0</v>
      </c>
      <c r="E70" s="9">
        <f t="shared" ca="1" si="3"/>
        <v>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</row>
    <row r="71" spans="1:194" ht="12.75" customHeight="1" x14ac:dyDescent="0.2">
      <c r="A71" s="8" t="s">
        <v>101</v>
      </c>
      <c r="B71" s="17">
        <v>3015</v>
      </c>
      <c r="C71" s="18" t="s">
        <v>90</v>
      </c>
      <c r="D71" s="9">
        <f t="shared" ca="1" si="3"/>
        <v>0</v>
      </c>
      <c r="E71" s="9">
        <f t="shared" ca="1" si="3"/>
        <v>0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</row>
    <row r="72" spans="1:194" ht="12.75" customHeight="1" x14ac:dyDescent="0.2">
      <c r="A72" s="8" t="s">
        <v>102</v>
      </c>
      <c r="B72" s="17">
        <v>3016</v>
      </c>
      <c r="C72" s="18" t="s">
        <v>90</v>
      </c>
      <c r="D72" s="9">
        <f t="shared" ca="1" si="3"/>
        <v>0</v>
      </c>
      <c r="E72" s="9">
        <f t="shared" ca="1" si="3"/>
        <v>0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</row>
    <row r="73" spans="1:194" ht="12.75" customHeight="1" x14ac:dyDescent="0.2">
      <c r="A73" s="8" t="s">
        <v>103</v>
      </c>
      <c r="B73" s="17">
        <v>3017</v>
      </c>
      <c r="C73" s="18" t="s">
        <v>90</v>
      </c>
      <c r="D73" s="9">
        <f t="shared" ca="1" si="3"/>
        <v>0</v>
      </c>
      <c r="E73" s="9">
        <f t="shared" ca="1" si="3"/>
        <v>0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</row>
    <row r="74" spans="1:194" ht="12.75" customHeight="1" x14ac:dyDescent="0.2">
      <c r="A74" s="8" t="s">
        <v>104</v>
      </c>
      <c r="B74" s="17">
        <v>3018</v>
      </c>
      <c r="C74" s="18" t="s">
        <v>90</v>
      </c>
      <c r="D74" s="9">
        <f t="shared" ca="1" si="3"/>
        <v>0</v>
      </c>
      <c r="E74" s="9">
        <f t="shared" ca="1" si="3"/>
        <v>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</row>
    <row r="75" spans="1:194" ht="12.75" customHeight="1" x14ac:dyDescent="0.2">
      <c r="A75" s="11" t="s">
        <v>105</v>
      </c>
      <c r="B75" s="19">
        <v>9000</v>
      </c>
      <c r="C75" s="18" t="s">
        <v>106</v>
      </c>
      <c r="D75" s="12">
        <f ca="1">SUMIF($C$7:$C$74,"HD",D$7:D$74)</f>
        <v>7189598.2940180367</v>
      </c>
      <c r="E75" s="12">
        <f ca="1">SUMIF($C$7:$C$74,"HD",E$7:E$74)</f>
        <v>53057744003.632126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</row>
    <row r="76" spans="1:194" ht="12.75" customHeight="1" x14ac:dyDescent="0.2">
      <c r="A76" s="11" t="s">
        <v>107</v>
      </c>
      <c r="B76" s="19">
        <v>9001</v>
      </c>
      <c r="C76" s="18" t="s">
        <v>108</v>
      </c>
      <c r="D76" s="12">
        <f ca="1">SUMIF($C$7:$C$74,"H",D$7:D$74)+SUMIF($C$7:$C$74,"E",D$7:D$74)</f>
        <v>0</v>
      </c>
      <c r="E76" s="12">
        <f ca="1">SUMIF($C$7:$C$74,"H",E$7:E$74)+SUMIF($C$7:$C$74,"E",E$7:E$74)</f>
        <v>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</row>
    <row r="77" spans="1:194" ht="12.75" customHeight="1" x14ac:dyDescent="0.2">
      <c r="A77" s="11" t="s">
        <v>109</v>
      </c>
      <c r="B77" s="19">
        <v>9003</v>
      </c>
      <c r="C77" s="18" t="s">
        <v>110</v>
      </c>
      <c r="D77" s="12">
        <f ca="1">D75+D76</f>
        <v>7189598.2940180367</v>
      </c>
      <c r="E77" s="12">
        <f ca="1">E75+E76</f>
        <v>53057744003.632126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</row>
    <row r="78" spans="1:194" ht="12.75" customHeight="1" x14ac:dyDescent="0.2"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</row>
    <row r="79" spans="1:194" ht="12.75" customHeight="1" x14ac:dyDescent="0.2"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</row>
    <row r="80" spans="1:194" ht="12.75" customHeight="1" x14ac:dyDescent="0.2">
      <c r="A80" s="13"/>
      <c r="B80" s="13"/>
      <c r="C80" s="13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</row>
    <row r="81" spans="1:272" s="10" customFormat="1" x14ac:dyDescent="0.2">
      <c r="A81" s="13"/>
      <c r="B81" s="13"/>
      <c r="C81" s="13"/>
      <c r="JH81" s="3"/>
      <c r="JI81" s="3"/>
      <c r="JJ81" s="3"/>
      <c r="JK81" s="3"/>
      <c r="JL81" s="3"/>
    </row>
    <row r="82" spans="1:272" s="10" customFormat="1" x14ac:dyDescent="0.2">
      <c r="A82" s="13"/>
      <c r="B82" s="13"/>
      <c r="C82" s="13"/>
      <c r="JH82" s="3"/>
      <c r="JI82" s="3"/>
      <c r="JJ82" s="3"/>
      <c r="JK82" s="3"/>
      <c r="JL82" s="3"/>
    </row>
    <row r="83" spans="1:272" s="10" customFormat="1" x14ac:dyDescent="0.2">
      <c r="A83" s="13"/>
      <c r="B83" s="13"/>
      <c r="C83" s="13"/>
      <c r="JH83" s="3"/>
      <c r="JI83" s="3"/>
      <c r="JJ83" s="3"/>
      <c r="JK83" s="3"/>
      <c r="JL83" s="3"/>
    </row>
    <row r="84" spans="1:272" s="10" customFormat="1" x14ac:dyDescent="0.2">
      <c r="A84" s="13"/>
      <c r="B84" s="13"/>
      <c r="C84" s="13"/>
      <c r="JH84" s="3"/>
      <c r="JI84" s="3"/>
      <c r="JJ84" s="3"/>
      <c r="JK84" s="3"/>
      <c r="JL84" s="3"/>
    </row>
    <row r="85" spans="1:272" s="10" customFormat="1" x14ac:dyDescent="0.2">
      <c r="A85" s="13"/>
      <c r="B85" s="13"/>
      <c r="C85" s="13"/>
      <c r="JH85" s="3"/>
      <c r="JI85" s="3"/>
      <c r="JJ85" s="3"/>
      <c r="JK85" s="3"/>
      <c r="JL85" s="3"/>
    </row>
    <row r="86" spans="1:272" s="10" customFormat="1" x14ac:dyDescent="0.2">
      <c r="A86" s="13"/>
      <c r="B86" s="13"/>
      <c r="C86" s="13"/>
      <c r="JH86" s="3"/>
      <c r="JI86" s="3"/>
      <c r="JJ86" s="3"/>
      <c r="JK86" s="3"/>
      <c r="JL86" s="3"/>
    </row>
    <row r="87" spans="1:272" s="10" customFormat="1" x14ac:dyDescent="0.2">
      <c r="A87" s="13"/>
      <c r="B87" s="13"/>
      <c r="C87" s="13"/>
      <c r="JH87" s="3"/>
      <c r="JI87" s="3"/>
      <c r="JJ87" s="3"/>
      <c r="JK87" s="3"/>
      <c r="JL87" s="3"/>
    </row>
    <row r="88" spans="1:272" s="10" customFormat="1" x14ac:dyDescent="0.2">
      <c r="A88" s="13"/>
      <c r="B88" s="13"/>
      <c r="C88" s="13"/>
      <c r="JH88" s="3"/>
      <c r="JI88" s="3"/>
      <c r="JJ88" s="3"/>
      <c r="JK88" s="3"/>
      <c r="JL88" s="3"/>
    </row>
    <row r="89" spans="1:272" s="10" customFormat="1" x14ac:dyDescent="0.2">
      <c r="A89" s="13"/>
      <c r="B89" s="13"/>
      <c r="C89" s="13"/>
      <c r="JH89" s="3"/>
      <c r="JI89" s="3"/>
      <c r="JJ89" s="3"/>
      <c r="JK89" s="3"/>
      <c r="JL89" s="3"/>
    </row>
    <row r="90" spans="1:272" s="10" customFormat="1" x14ac:dyDescent="0.2">
      <c r="A90" s="13"/>
      <c r="B90" s="13"/>
      <c r="C90" s="13"/>
      <c r="JH90" s="3"/>
      <c r="JI90" s="3"/>
      <c r="JJ90" s="3"/>
      <c r="JK90" s="3"/>
      <c r="JL90" s="3"/>
    </row>
    <row r="91" spans="1:272" s="10" customFormat="1" x14ac:dyDescent="0.2">
      <c r="A91" s="13"/>
      <c r="B91" s="13"/>
      <c r="C91" s="13"/>
      <c r="JH91" s="3"/>
      <c r="JI91" s="3"/>
      <c r="JJ91" s="3"/>
      <c r="JK91" s="3"/>
      <c r="JL91" s="3"/>
    </row>
    <row r="92" spans="1:272" s="10" customFormat="1" x14ac:dyDescent="0.2">
      <c r="A92" s="13"/>
      <c r="B92" s="13"/>
      <c r="C92" s="13"/>
      <c r="JH92" s="3"/>
      <c r="JI92" s="3"/>
      <c r="JJ92" s="3"/>
      <c r="JK92" s="3"/>
      <c r="JL92" s="3"/>
    </row>
    <row r="93" spans="1:272" s="10" customFormat="1" x14ac:dyDescent="0.2">
      <c r="A93" s="13"/>
      <c r="B93" s="13"/>
      <c r="C93" s="13"/>
      <c r="JH93" s="3"/>
      <c r="JI93" s="3"/>
      <c r="JJ93" s="3"/>
      <c r="JK93" s="3"/>
      <c r="JL93" s="3"/>
    </row>
    <row r="94" spans="1:272" s="10" customFormat="1" x14ac:dyDescent="0.2">
      <c r="A94" s="5"/>
      <c r="B94" s="5"/>
      <c r="C94" s="5"/>
      <c r="D94" s="2"/>
      <c r="E94" s="2"/>
      <c r="JH94" s="3"/>
      <c r="JI94" s="3"/>
      <c r="JJ94" s="3"/>
      <c r="JK94" s="3"/>
      <c r="JL94" s="3"/>
    </row>
    <row r="95" spans="1:272" s="10" customFormat="1" x14ac:dyDescent="0.2">
      <c r="A95" s="5"/>
      <c r="B95" s="5"/>
      <c r="C95" s="5"/>
      <c r="D95" s="2"/>
      <c r="E95" s="2"/>
      <c r="JH95" s="3"/>
      <c r="JI95" s="3"/>
      <c r="JJ95" s="3"/>
      <c r="JK95" s="3"/>
      <c r="JL95" s="3"/>
    </row>
    <row r="96" spans="1:272" s="10" customFormat="1" x14ac:dyDescent="0.2">
      <c r="A96" s="5"/>
      <c r="B96" s="5"/>
      <c r="C96" s="5"/>
      <c r="D96" s="2"/>
      <c r="E96" s="2"/>
      <c r="JH96" s="3"/>
      <c r="JI96" s="3"/>
      <c r="JJ96" s="3"/>
      <c r="JK96" s="3"/>
      <c r="JL96" s="3"/>
    </row>
    <row r="97" spans="1:272" s="10" customFormat="1" x14ac:dyDescent="0.2">
      <c r="A97" s="5"/>
      <c r="B97" s="5"/>
      <c r="C97" s="5"/>
      <c r="D97" s="2"/>
      <c r="E97" s="2"/>
      <c r="JH97" s="3"/>
      <c r="JI97" s="3"/>
      <c r="JJ97" s="3"/>
      <c r="JK97" s="3"/>
      <c r="JL97" s="3"/>
    </row>
  </sheetData>
  <mergeCells count="2">
    <mergeCell ref="E2:F2"/>
    <mergeCell ref="D5:E5"/>
  </mergeCells>
  <dataValidations count="2">
    <dataValidation type="list" allowBlank="1" showInputMessage="1" showErrorMessage="1" sqref="B2" xr:uid="{6331787C-EEB6-4348-A0DC-B55EED04A701}">
      <formula1>Araç_Tipi</formula1>
    </dataValidation>
    <dataValidation type="list" allowBlank="1" showInputMessage="1" showErrorMessage="1" sqref="D5:E5" xr:uid="{BD61AECB-9A63-4A38-ADD9-0518C8154C31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AF54-98C3-4C9D-819E-FA935B792961}">
  <dimension ref="A1:KD91"/>
  <sheetViews>
    <sheetView showGridLines="0" zoomScale="80" zoomScaleNormal="80" workbookViewId="0">
      <pane xSplit="3" ySplit="6" topLeftCell="D7" activePane="bottomRight" state="frozen"/>
      <selection activeCell="A29" sqref="A29"/>
      <selection pane="topRight" activeCell="A29" sqref="A29"/>
      <selection pane="bottomLeft" activeCell="A29" sqref="A29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 x14ac:dyDescent="0.25">
      <c r="A1" s="1" t="s">
        <v>111</v>
      </c>
      <c r="B1" s="14"/>
      <c r="C1" s="14"/>
    </row>
    <row r="2" spans="1:290" ht="15" customHeight="1" x14ac:dyDescent="0.25">
      <c r="A2" s="1" t="s">
        <v>1</v>
      </c>
      <c r="B2" s="14"/>
      <c r="C2" s="14"/>
    </row>
    <row r="3" spans="1:290" ht="15" customHeight="1" x14ac:dyDescent="0.25">
      <c r="A3" s="4" t="s">
        <v>132</v>
      </c>
      <c r="B3" s="14"/>
      <c r="C3" s="14"/>
    </row>
    <row r="4" spans="1:290" ht="22.5" customHeight="1" x14ac:dyDescent="0.2"/>
    <row r="5" spans="1:290" ht="22.5" customHeight="1" x14ac:dyDescent="0.2">
      <c r="D5" s="23" t="s">
        <v>112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4"/>
      <c r="U5" s="23" t="s">
        <v>113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4"/>
      <c r="AL5" s="23" t="s">
        <v>114</v>
      </c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"/>
      <c r="BC5" s="23" t="s">
        <v>115</v>
      </c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4"/>
      <c r="BT5" s="23" t="s">
        <v>116</v>
      </c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4"/>
    </row>
    <row r="6" spans="1:290" ht="79.5" customHeight="1" x14ac:dyDescent="0.2">
      <c r="A6" s="16" t="s">
        <v>30</v>
      </c>
      <c r="B6" s="16" t="s">
        <v>31</v>
      </c>
      <c r="C6" s="16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20" t="s">
        <v>117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20" t="s">
        <v>118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20" t="s">
        <v>119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20" t="s">
        <v>120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20" t="s">
        <v>121</v>
      </c>
    </row>
    <row r="7" spans="1:290" ht="12.75" customHeight="1" x14ac:dyDescent="0.2">
      <c r="A7" s="8" t="s">
        <v>33</v>
      </c>
      <c r="B7" s="17">
        <v>1001</v>
      </c>
      <c r="C7" s="18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21">
        <v>0</v>
      </c>
      <c r="T7" s="10"/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21">
        <v>0</v>
      </c>
      <c r="AK7" s="10"/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21">
        <v>0</v>
      </c>
      <c r="BB7" s="10"/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21">
        <v>0</v>
      </c>
      <c r="BS7" s="10"/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21">
        <v>0</v>
      </c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</row>
    <row r="8" spans="1:290" ht="12.75" customHeight="1" x14ac:dyDescent="0.2">
      <c r="A8" s="8" t="s">
        <v>35</v>
      </c>
      <c r="B8" s="17">
        <v>1003</v>
      </c>
      <c r="C8" s="18" t="s">
        <v>34</v>
      </c>
      <c r="D8" s="9">
        <v>157</v>
      </c>
      <c r="E8" s="9">
        <v>0</v>
      </c>
      <c r="F8" s="9">
        <v>0</v>
      </c>
      <c r="G8" s="9">
        <v>0</v>
      </c>
      <c r="H8" s="9">
        <v>0</v>
      </c>
      <c r="I8" s="9">
        <v>64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21">
        <v>221</v>
      </c>
      <c r="T8" s="10"/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21">
        <v>0</v>
      </c>
      <c r="AK8" s="10"/>
      <c r="AL8" s="9">
        <v>472809</v>
      </c>
      <c r="AM8" s="9">
        <v>2</v>
      </c>
      <c r="AN8" s="9">
        <v>6462</v>
      </c>
      <c r="AO8" s="9">
        <v>1435</v>
      </c>
      <c r="AP8" s="9">
        <v>257</v>
      </c>
      <c r="AQ8" s="9">
        <v>128159</v>
      </c>
      <c r="AR8" s="9">
        <v>15027</v>
      </c>
      <c r="AS8" s="9">
        <v>1299</v>
      </c>
      <c r="AT8" s="9">
        <v>414</v>
      </c>
      <c r="AU8" s="9">
        <v>4440</v>
      </c>
      <c r="AV8" s="9">
        <v>1676</v>
      </c>
      <c r="AW8" s="9">
        <v>0</v>
      </c>
      <c r="AX8" s="9">
        <v>7516</v>
      </c>
      <c r="AY8" s="9">
        <v>41</v>
      </c>
      <c r="AZ8" s="9">
        <v>0</v>
      </c>
      <c r="BA8" s="21">
        <v>639537</v>
      </c>
      <c r="BB8" s="10"/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21">
        <v>0</v>
      </c>
      <c r="BS8" s="10"/>
      <c r="BT8" s="9">
        <v>472966</v>
      </c>
      <c r="BU8" s="9">
        <v>2</v>
      </c>
      <c r="BV8" s="9">
        <v>6462</v>
      </c>
      <c r="BW8" s="9">
        <v>1435</v>
      </c>
      <c r="BX8" s="9">
        <v>257</v>
      </c>
      <c r="BY8" s="9">
        <v>128223</v>
      </c>
      <c r="BZ8" s="9">
        <v>15027</v>
      </c>
      <c r="CA8" s="9">
        <v>1299</v>
      </c>
      <c r="CB8" s="9">
        <v>414</v>
      </c>
      <c r="CC8" s="9">
        <v>4440</v>
      </c>
      <c r="CD8" s="9">
        <v>1676</v>
      </c>
      <c r="CE8" s="9">
        <v>0</v>
      </c>
      <c r="CF8" s="9">
        <v>7516</v>
      </c>
      <c r="CG8" s="9">
        <v>41</v>
      </c>
      <c r="CH8" s="9">
        <v>0</v>
      </c>
      <c r="CI8" s="21">
        <v>639758</v>
      </c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</row>
    <row r="9" spans="1:290" ht="12.75" customHeight="1" x14ac:dyDescent="0.2">
      <c r="A9" s="8" t="s">
        <v>36</v>
      </c>
      <c r="B9" s="17">
        <v>1004</v>
      </c>
      <c r="C9" s="18" t="s">
        <v>34</v>
      </c>
      <c r="D9" s="9">
        <v>1758</v>
      </c>
      <c r="E9" s="9">
        <v>0</v>
      </c>
      <c r="F9" s="9">
        <v>123</v>
      </c>
      <c r="G9" s="9">
        <v>48</v>
      </c>
      <c r="H9" s="9">
        <v>8</v>
      </c>
      <c r="I9" s="9">
        <v>400</v>
      </c>
      <c r="J9" s="9">
        <v>104</v>
      </c>
      <c r="K9" s="9">
        <v>0</v>
      </c>
      <c r="L9" s="9">
        <v>104</v>
      </c>
      <c r="M9" s="9">
        <v>0</v>
      </c>
      <c r="N9" s="9">
        <v>0</v>
      </c>
      <c r="O9" s="9">
        <v>4</v>
      </c>
      <c r="P9" s="9">
        <v>63</v>
      </c>
      <c r="Q9" s="9">
        <v>0</v>
      </c>
      <c r="R9" s="9">
        <v>0</v>
      </c>
      <c r="S9" s="21">
        <v>2612</v>
      </c>
      <c r="T9" s="10"/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21">
        <v>0</v>
      </c>
      <c r="AK9" s="10"/>
      <c r="AL9" s="9">
        <v>371078</v>
      </c>
      <c r="AM9" s="9">
        <v>369</v>
      </c>
      <c r="AN9" s="9">
        <v>9302</v>
      </c>
      <c r="AO9" s="9">
        <v>4406</v>
      </c>
      <c r="AP9" s="9">
        <v>524</v>
      </c>
      <c r="AQ9" s="9">
        <v>104831</v>
      </c>
      <c r="AR9" s="9">
        <v>19413</v>
      </c>
      <c r="AS9" s="9">
        <v>22</v>
      </c>
      <c r="AT9" s="9">
        <v>5767</v>
      </c>
      <c r="AU9" s="9">
        <v>6305</v>
      </c>
      <c r="AV9" s="9">
        <v>3857</v>
      </c>
      <c r="AW9" s="9">
        <v>1269</v>
      </c>
      <c r="AX9" s="9">
        <v>7297</v>
      </c>
      <c r="AY9" s="9">
        <v>5981</v>
      </c>
      <c r="AZ9" s="9">
        <v>20</v>
      </c>
      <c r="BA9" s="21">
        <v>540441</v>
      </c>
      <c r="BB9" s="10"/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21">
        <v>0</v>
      </c>
      <c r="BS9" s="10"/>
      <c r="BT9" s="9">
        <v>372836</v>
      </c>
      <c r="BU9" s="9">
        <v>369</v>
      </c>
      <c r="BV9" s="9">
        <v>9425</v>
      </c>
      <c r="BW9" s="9">
        <v>4454</v>
      </c>
      <c r="BX9" s="9">
        <v>532</v>
      </c>
      <c r="BY9" s="9">
        <v>105231</v>
      </c>
      <c r="BZ9" s="9">
        <v>19517</v>
      </c>
      <c r="CA9" s="9">
        <v>22</v>
      </c>
      <c r="CB9" s="9">
        <v>5871</v>
      </c>
      <c r="CC9" s="9">
        <v>6305</v>
      </c>
      <c r="CD9" s="9">
        <v>3857</v>
      </c>
      <c r="CE9" s="9">
        <v>1273</v>
      </c>
      <c r="CF9" s="9">
        <v>7360</v>
      </c>
      <c r="CG9" s="9">
        <v>5981</v>
      </c>
      <c r="CH9" s="9">
        <v>20</v>
      </c>
      <c r="CI9" s="21">
        <v>543053</v>
      </c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</row>
    <row r="10" spans="1:290" ht="12.75" customHeight="1" x14ac:dyDescent="0.2">
      <c r="A10" s="8" t="s">
        <v>37</v>
      </c>
      <c r="B10" s="17">
        <v>1005</v>
      </c>
      <c r="C10" s="18" t="s">
        <v>34</v>
      </c>
      <c r="D10" s="9">
        <v>15537.160568900001</v>
      </c>
      <c r="E10" s="9">
        <v>388.43352340000001</v>
      </c>
      <c r="F10" s="9">
        <v>995.48310170000002</v>
      </c>
      <c r="G10" s="9">
        <v>374.07212809999999</v>
      </c>
      <c r="H10" s="9">
        <v>180.60590429999999</v>
      </c>
      <c r="I10" s="9">
        <v>5588.8933864000001</v>
      </c>
      <c r="J10" s="9">
        <v>936.02411380000001</v>
      </c>
      <c r="K10" s="9">
        <v>47.976525899999999</v>
      </c>
      <c r="L10" s="9">
        <v>1594.604474</v>
      </c>
      <c r="M10" s="9">
        <v>1246.0441476000001</v>
      </c>
      <c r="N10" s="9">
        <v>231.0477017</v>
      </c>
      <c r="O10" s="9">
        <v>49.804117499999997</v>
      </c>
      <c r="P10" s="9">
        <v>1786.4459999000001</v>
      </c>
      <c r="Q10" s="9">
        <v>137.96747579999999</v>
      </c>
      <c r="R10" s="9">
        <v>8.6748636999999995</v>
      </c>
      <c r="S10" s="21">
        <v>29103.238032699999</v>
      </c>
      <c r="T10" s="10"/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21">
        <v>0</v>
      </c>
      <c r="AK10" s="10"/>
      <c r="AL10" s="9">
        <v>460564.56133493502</v>
      </c>
      <c r="AM10" s="9">
        <v>672.40394170000002</v>
      </c>
      <c r="AN10" s="9">
        <v>8945.9550051000006</v>
      </c>
      <c r="AO10" s="9">
        <v>5444.5595317999996</v>
      </c>
      <c r="AP10" s="9">
        <v>2786.8311287000001</v>
      </c>
      <c r="AQ10" s="9">
        <v>100520.0341815</v>
      </c>
      <c r="AR10" s="9">
        <v>19347.6820028</v>
      </c>
      <c r="AS10" s="9">
        <v>2168.3051445000001</v>
      </c>
      <c r="AT10" s="9">
        <v>5614.9444900630133</v>
      </c>
      <c r="AU10" s="9">
        <v>39538.032478599998</v>
      </c>
      <c r="AV10" s="9">
        <v>3326.8152510999998</v>
      </c>
      <c r="AW10" s="9">
        <v>2637.1636806000001</v>
      </c>
      <c r="AX10" s="9">
        <v>39379.410754500001</v>
      </c>
      <c r="AY10" s="9">
        <v>4286.5677864397267</v>
      </c>
      <c r="AZ10" s="9">
        <v>178.83942780000001</v>
      </c>
      <c r="BA10" s="21">
        <v>695412.10614013777</v>
      </c>
      <c r="BB10" s="10"/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21">
        <v>0</v>
      </c>
      <c r="BS10" s="10"/>
      <c r="BT10" s="9">
        <v>476101.72190383502</v>
      </c>
      <c r="BU10" s="9">
        <v>1060.8374650999999</v>
      </c>
      <c r="BV10" s="9">
        <v>9941.4381068000002</v>
      </c>
      <c r="BW10" s="9">
        <v>5818.6316598999992</v>
      </c>
      <c r="BX10" s="9">
        <v>2967.4370330000002</v>
      </c>
      <c r="BY10" s="9">
        <v>106108.9275679</v>
      </c>
      <c r="BZ10" s="9">
        <v>20283.706116599998</v>
      </c>
      <c r="CA10" s="9">
        <v>2216.2816704000002</v>
      </c>
      <c r="CB10" s="9">
        <v>7209.548964063013</v>
      </c>
      <c r="CC10" s="9">
        <v>40784.076626199996</v>
      </c>
      <c r="CD10" s="9">
        <v>3557.8629527999997</v>
      </c>
      <c r="CE10" s="9">
        <v>2686.9677981</v>
      </c>
      <c r="CF10" s="9">
        <v>41165.856754400003</v>
      </c>
      <c r="CG10" s="9">
        <v>4424.5352622397268</v>
      </c>
      <c r="CH10" s="9">
        <v>187.51429150000001</v>
      </c>
      <c r="CI10" s="21">
        <v>724515.34417283779</v>
      </c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</row>
    <row r="11" spans="1:290" ht="12.75" customHeight="1" x14ac:dyDescent="0.2">
      <c r="A11" s="8" t="s">
        <v>38</v>
      </c>
      <c r="B11" s="17">
        <v>1006</v>
      </c>
      <c r="C11" s="18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21">
        <v>0</v>
      </c>
      <c r="T11" s="10"/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21">
        <v>0</v>
      </c>
      <c r="AK11" s="10"/>
      <c r="AL11" s="9">
        <v>43318.99</v>
      </c>
      <c r="AM11" s="9">
        <v>7.71</v>
      </c>
      <c r="AN11" s="9">
        <v>480.42</v>
      </c>
      <c r="AO11" s="9">
        <v>148.87</v>
      </c>
      <c r="AP11" s="9">
        <v>45.03</v>
      </c>
      <c r="AQ11" s="9">
        <v>21052.03</v>
      </c>
      <c r="AR11" s="9">
        <v>876.72</v>
      </c>
      <c r="AS11" s="9">
        <v>99.03</v>
      </c>
      <c r="AT11" s="9">
        <v>124.35</v>
      </c>
      <c r="AU11" s="9">
        <v>948.98</v>
      </c>
      <c r="AV11" s="9">
        <v>1046.4100000000001</v>
      </c>
      <c r="AW11" s="9">
        <v>17</v>
      </c>
      <c r="AX11" s="9">
        <v>282.31</v>
      </c>
      <c r="AY11" s="9">
        <v>1770.59</v>
      </c>
      <c r="AZ11" s="9">
        <v>0</v>
      </c>
      <c r="BA11" s="21">
        <v>70218.439999999988</v>
      </c>
      <c r="BB11" s="10"/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21">
        <v>0</v>
      </c>
      <c r="BS11" s="10"/>
      <c r="BT11" s="9">
        <v>43318.99</v>
      </c>
      <c r="BU11" s="9">
        <v>7.71</v>
      </c>
      <c r="BV11" s="9">
        <v>480.42</v>
      </c>
      <c r="BW11" s="9">
        <v>148.87</v>
      </c>
      <c r="BX11" s="9">
        <v>45.03</v>
      </c>
      <c r="BY11" s="9">
        <v>21052.03</v>
      </c>
      <c r="BZ11" s="9">
        <v>876.72</v>
      </c>
      <c r="CA11" s="9">
        <v>99.03</v>
      </c>
      <c r="CB11" s="9">
        <v>124.35</v>
      </c>
      <c r="CC11" s="9">
        <v>948.98</v>
      </c>
      <c r="CD11" s="9">
        <v>1046.4100000000001</v>
      </c>
      <c r="CE11" s="9">
        <v>17</v>
      </c>
      <c r="CF11" s="9">
        <v>282.31</v>
      </c>
      <c r="CG11" s="9">
        <v>1770.59</v>
      </c>
      <c r="CH11" s="9">
        <v>0</v>
      </c>
      <c r="CI11" s="21">
        <v>70218.439999999988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</row>
    <row r="12" spans="1:290" ht="12.75" customHeight="1" x14ac:dyDescent="0.2">
      <c r="A12" s="8" t="s">
        <v>39</v>
      </c>
      <c r="B12" s="17">
        <v>1007</v>
      </c>
      <c r="C12" s="18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21">
        <v>0</v>
      </c>
      <c r="T12" s="10"/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21">
        <v>0</v>
      </c>
      <c r="AK12" s="10"/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21">
        <v>0</v>
      </c>
      <c r="BB12" s="10"/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21">
        <v>0</v>
      </c>
      <c r="BS12" s="10"/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21">
        <v>0</v>
      </c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</row>
    <row r="13" spans="1:290" ht="12.75" customHeight="1" x14ac:dyDescent="0.2">
      <c r="A13" s="8" t="s">
        <v>40</v>
      </c>
      <c r="B13" s="17">
        <v>1008</v>
      </c>
      <c r="C13" s="18" t="s">
        <v>34</v>
      </c>
      <c r="D13" s="9">
        <v>-17.156164383561599</v>
      </c>
      <c r="E13" s="9">
        <v>0</v>
      </c>
      <c r="F13" s="9">
        <v>-0.545205479452055</v>
      </c>
      <c r="G13" s="9">
        <v>0</v>
      </c>
      <c r="H13" s="9">
        <v>0</v>
      </c>
      <c r="I13" s="9">
        <v>-2.2027397260274002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1">
        <v>-19.904109589041052</v>
      </c>
      <c r="T13" s="10"/>
      <c r="U13" s="9">
        <v>769.19553806734496</v>
      </c>
      <c r="V13" s="9">
        <v>0</v>
      </c>
      <c r="W13" s="9">
        <v>59.3086757990867</v>
      </c>
      <c r="X13" s="9">
        <v>10.8163185867206</v>
      </c>
      <c r="Y13" s="9">
        <v>0</v>
      </c>
      <c r="Z13" s="9">
        <v>71.353716595553493</v>
      </c>
      <c r="AA13" s="9">
        <v>3</v>
      </c>
      <c r="AB13" s="9">
        <v>0</v>
      </c>
      <c r="AC13" s="9">
        <v>0</v>
      </c>
      <c r="AD13" s="9">
        <v>5.1502732240437199</v>
      </c>
      <c r="AE13" s="9">
        <v>0</v>
      </c>
      <c r="AF13" s="9">
        <v>0</v>
      </c>
      <c r="AG13" s="9">
        <v>2</v>
      </c>
      <c r="AH13" s="9">
        <v>1</v>
      </c>
      <c r="AI13" s="9">
        <v>0</v>
      </c>
      <c r="AJ13" s="21">
        <v>921.8245222727495</v>
      </c>
      <c r="AK13" s="10"/>
      <c r="AL13" s="9">
        <v>193165.79244525835</v>
      </c>
      <c r="AM13" s="9">
        <v>133.95190950086001</v>
      </c>
      <c r="AN13" s="9">
        <v>6529.2663037802704</v>
      </c>
      <c r="AO13" s="9">
        <v>2137.0705400469501</v>
      </c>
      <c r="AP13" s="9">
        <v>1730.267694664502</v>
      </c>
      <c r="AQ13" s="9">
        <v>28134.152197531002</v>
      </c>
      <c r="AR13" s="9">
        <v>2076.771684872052</v>
      </c>
      <c r="AS13" s="9">
        <v>103.0737704918033</v>
      </c>
      <c r="AT13" s="9">
        <v>1793.3096473309042</v>
      </c>
      <c r="AU13" s="9">
        <v>4072.6790011169132</v>
      </c>
      <c r="AV13" s="9">
        <v>3214.3533627421116</v>
      </c>
      <c r="AW13" s="9">
        <v>34</v>
      </c>
      <c r="AX13" s="9">
        <v>4703.5448154879532</v>
      </c>
      <c r="AY13" s="9">
        <v>29.581967213114702</v>
      </c>
      <c r="AZ13" s="9">
        <v>26.319672131147499</v>
      </c>
      <c r="BA13" s="21">
        <v>247884.13501216794</v>
      </c>
      <c r="BB13" s="10"/>
      <c r="BC13" s="9">
        <v>705.26007832110702</v>
      </c>
      <c r="BD13" s="9">
        <v>0</v>
      </c>
      <c r="BE13" s="9">
        <v>3.8356164383561602</v>
      </c>
      <c r="BF13" s="9">
        <v>1</v>
      </c>
      <c r="BG13" s="9">
        <v>0</v>
      </c>
      <c r="BH13" s="9">
        <v>79.882427953793098</v>
      </c>
      <c r="BI13" s="9">
        <v>0</v>
      </c>
      <c r="BJ13" s="9">
        <v>0</v>
      </c>
      <c r="BK13" s="9">
        <v>1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21">
        <v>790.97812271325631</v>
      </c>
      <c r="BS13" s="10"/>
      <c r="BT13" s="9">
        <v>194623.09189726322</v>
      </c>
      <c r="BU13" s="9">
        <v>133.95190950086001</v>
      </c>
      <c r="BV13" s="9">
        <v>6591.8653905382607</v>
      </c>
      <c r="BW13" s="9">
        <v>2148.8868586336707</v>
      </c>
      <c r="BX13" s="9">
        <v>1730.267694664502</v>
      </c>
      <c r="BY13" s="9">
        <v>28283.185602354322</v>
      </c>
      <c r="BZ13" s="9">
        <v>2079.771684872052</v>
      </c>
      <c r="CA13" s="9">
        <v>103.0737704918033</v>
      </c>
      <c r="CB13" s="9">
        <v>1794.3096473309042</v>
      </c>
      <c r="CC13" s="9">
        <v>4077.829274340957</v>
      </c>
      <c r="CD13" s="9">
        <v>3214.3533627421116</v>
      </c>
      <c r="CE13" s="9">
        <v>34</v>
      </c>
      <c r="CF13" s="9">
        <v>4705.5448154879532</v>
      </c>
      <c r="CG13" s="9">
        <v>30.581967213114702</v>
      </c>
      <c r="CH13" s="9">
        <v>26.319672131147499</v>
      </c>
      <c r="CI13" s="21">
        <v>249577.0335475649</v>
      </c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</row>
    <row r="14" spans="1:290" ht="12.75" customHeight="1" x14ac:dyDescent="0.2">
      <c r="A14" s="8" t="s">
        <v>41</v>
      </c>
      <c r="B14" s="17">
        <v>1009</v>
      </c>
      <c r="C14" s="18" t="s">
        <v>34</v>
      </c>
      <c r="D14" s="9">
        <v>366.15323003218828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21">
        <v>366.15323003218828</v>
      </c>
      <c r="T14" s="10"/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21">
        <v>0</v>
      </c>
      <c r="AK14" s="10"/>
      <c r="AL14" s="9">
        <v>594841.13361524511</v>
      </c>
      <c r="AM14" s="9">
        <v>368.9798338198961</v>
      </c>
      <c r="AN14" s="9">
        <v>1237.1583177097934</v>
      </c>
      <c r="AO14" s="9">
        <v>633.96881065991715</v>
      </c>
      <c r="AP14" s="9">
        <v>818.701504603638</v>
      </c>
      <c r="AQ14" s="9">
        <v>82682.816226367358</v>
      </c>
      <c r="AR14" s="9">
        <v>10595.090028192632</v>
      </c>
      <c r="AS14" s="9">
        <v>80.849023130473824</v>
      </c>
      <c r="AT14" s="9">
        <v>9947.2360131746391</v>
      </c>
      <c r="AU14" s="9">
        <v>5943.4690927504525</v>
      </c>
      <c r="AV14" s="9">
        <v>2251.800309201205</v>
      </c>
      <c r="AW14" s="9">
        <v>95.692102702298101</v>
      </c>
      <c r="AX14" s="9">
        <v>9294.0674751104125</v>
      </c>
      <c r="AY14" s="9">
        <v>2835</v>
      </c>
      <c r="AZ14" s="9">
        <v>3.8</v>
      </c>
      <c r="BA14" s="21">
        <v>721629.76235266798</v>
      </c>
      <c r="BB14" s="10"/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21">
        <v>0</v>
      </c>
      <c r="BS14" s="10"/>
      <c r="BT14" s="9">
        <v>595207.2868452773</v>
      </c>
      <c r="BU14" s="9">
        <v>368.9798338198961</v>
      </c>
      <c r="BV14" s="9">
        <v>1237.1583177097934</v>
      </c>
      <c r="BW14" s="9">
        <v>633.96881065991715</v>
      </c>
      <c r="BX14" s="9">
        <v>818.701504603638</v>
      </c>
      <c r="BY14" s="9">
        <v>82682.816226367358</v>
      </c>
      <c r="BZ14" s="9">
        <v>10595.090028192632</v>
      </c>
      <c r="CA14" s="9">
        <v>80.849023130473824</v>
      </c>
      <c r="CB14" s="9">
        <v>9947.2360131746391</v>
      </c>
      <c r="CC14" s="9">
        <v>5943.4690927504525</v>
      </c>
      <c r="CD14" s="9">
        <v>2251.800309201205</v>
      </c>
      <c r="CE14" s="9">
        <v>95.692102702298101</v>
      </c>
      <c r="CF14" s="9">
        <v>9294.0674751104125</v>
      </c>
      <c r="CG14" s="9">
        <v>2835</v>
      </c>
      <c r="CH14" s="9">
        <v>3.8</v>
      </c>
      <c r="CI14" s="21">
        <v>721995.91558270017</v>
      </c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</row>
    <row r="15" spans="1:290" ht="12.75" customHeight="1" x14ac:dyDescent="0.2">
      <c r="A15" s="8" t="s">
        <v>42</v>
      </c>
      <c r="B15" s="17">
        <v>1010</v>
      </c>
      <c r="C15" s="18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21">
        <v>0</v>
      </c>
      <c r="T15" s="10"/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21">
        <v>0</v>
      </c>
      <c r="AK15" s="10"/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21">
        <v>0</v>
      </c>
      <c r="BB15" s="10"/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21">
        <v>0</v>
      </c>
      <c r="BS15" s="10"/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21">
        <v>0</v>
      </c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</row>
    <row r="16" spans="1:290" ht="12.75" customHeight="1" x14ac:dyDescent="0.2">
      <c r="A16" s="8" t="s">
        <v>43</v>
      </c>
      <c r="B16" s="17">
        <v>1011</v>
      </c>
      <c r="C16" s="18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21">
        <v>0</v>
      </c>
      <c r="T16" s="10"/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21">
        <v>0</v>
      </c>
      <c r="AK16" s="10"/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21">
        <v>0</v>
      </c>
      <c r="BB16" s="10"/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21">
        <v>0</v>
      </c>
      <c r="BS16" s="10"/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21">
        <v>0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</row>
    <row r="17" spans="1:290" ht="12.75" customHeight="1" x14ac:dyDescent="0.2">
      <c r="A17" s="8" t="s">
        <v>44</v>
      </c>
      <c r="B17" s="17">
        <v>1012</v>
      </c>
      <c r="C17" s="18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1">
        <v>0</v>
      </c>
      <c r="T17" s="10"/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21">
        <v>0</v>
      </c>
      <c r="AK17" s="10"/>
      <c r="AL17" s="9">
        <v>303927</v>
      </c>
      <c r="AM17" s="9">
        <v>113</v>
      </c>
      <c r="AN17" s="9">
        <v>-1</v>
      </c>
      <c r="AO17" s="9">
        <v>0</v>
      </c>
      <c r="AP17" s="9">
        <v>0</v>
      </c>
      <c r="AQ17" s="9">
        <v>95233</v>
      </c>
      <c r="AR17" s="9">
        <v>2</v>
      </c>
      <c r="AS17" s="9">
        <v>0</v>
      </c>
      <c r="AT17" s="9">
        <v>216634</v>
      </c>
      <c r="AU17" s="9">
        <v>19</v>
      </c>
      <c r="AV17" s="9">
        <v>166158</v>
      </c>
      <c r="AW17" s="9">
        <v>1</v>
      </c>
      <c r="AX17" s="9">
        <v>1563</v>
      </c>
      <c r="AY17" s="9">
        <v>1434</v>
      </c>
      <c r="AZ17" s="9">
        <v>0</v>
      </c>
      <c r="BA17" s="21">
        <v>785083</v>
      </c>
      <c r="BB17" s="10"/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21">
        <v>0</v>
      </c>
      <c r="BS17" s="10"/>
      <c r="BT17" s="9">
        <v>303927</v>
      </c>
      <c r="BU17" s="9">
        <v>113</v>
      </c>
      <c r="BV17" s="9">
        <v>-1</v>
      </c>
      <c r="BW17" s="9">
        <v>0</v>
      </c>
      <c r="BX17" s="9">
        <v>0</v>
      </c>
      <c r="BY17" s="9">
        <v>95233</v>
      </c>
      <c r="BZ17" s="9">
        <v>2</v>
      </c>
      <c r="CA17" s="9">
        <v>0</v>
      </c>
      <c r="CB17" s="9">
        <v>216634</v>
      </c>
      <c r="CC17" s="9">
        <v>19</v>
      </c>
      <c r="CD17" s="9">
        <v>166158</v>
      </c>
      <c r="CE17" s="9">
        <v>1</v>
      </c>
      <c r="CF17" s="9">
        <v>1563</v>
      </c>
      <c r="CG17" s="9">
        <v>1434</v>
      </c>
      <c r="CH17" s="9">
        <v>0</v>
      </c>
      <c r="CI17" s="21">
        <v>785083</v>
      </c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</row>
    <row r="18" spans="1:290" ht="12.75" customHeight="1" x14ac:dyDescent="0.2">
      <c r="A18" s="8" t="s">
        <v>45</v>
      </c>
      <c r="B18" s="17">
        <v>1013</v>
      </c>
      <c r="C18" s="18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21">
        <v>0</v>
      </c>
      <c r="T18" s="10"/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21">
        <v>0</v>
      </c>
      <c r="AK18" s="10"/>
      <c r="AL18" s="9">
        <v>1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21">
        <v>1</v>
      </c>
      <c r="BB18" s="10"/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21">
        <v>0</v>
      </c>
      <c r="BS18" s="10"/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21">
        <v>1</v>
      </c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</row>
    <row r="19" spans="1:290" ht="12.75" customHeight="1" x14ac:dyDescent="0.2">
      <c r="A19" s="8" t="s">
        <v>47</v>
      </c>
      <c r="B19" s="17">
        <v>1016</v>
      </c>
      <c r="C19" s="18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21">
        <v>0</v>
      </c>
      <c r="T19" s="10"/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21">
        <v>0</v>
      </c>
      <c r="AK19" s="10"/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21">
        <v>0</v>
      </c>
      <c r="BB19" s="10"/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21">
        <v>0</v>
      </c>
      <c r="BS19" s="10"/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21">
        <v>0</v>
      </c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</row>
    <row r="20" spans="1:290" ht="12.75" customHeight="1" x14ac:dyDescent="0.2">
      <c r="A20" s="8" t="s">
        <v>48</v>
      </c>
      <c r="B20" s="17">
        <v>1017</v>
      </c>
      <c r="C20" s="18" t="s">
        <v>34</v>
      </c>
      <c r="D20" s="9">
        <v>1235.2631584000001</v>
      </c>
      <c r="E20" s="9">
        <v>0</v>
      </c>
      <c r="F20" s="9">
        <v>0</v>
      </c>
      <c r="G20" s="9">
        <v>0</v>
      </c>
      <c r="H20" s="9">
        <v>0</v>
      </c>
      <c r="I20" s="9">
        <v>191.65263150000001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21">
        <v>1426.9157899000002</v>
      </c>
      <c r="T20" s="10"/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21">
        <v>0</v>
      </c>
      <c r="AK20" s="10"/>
      <c r="AL20" s="9">
        <v>162560.5443566</v>
      </c>
      <c r="AM20" s="9">
        <v>0</v>
      </c>
      <c r="AN20" s="9">
        <v>1652.1040245999998</v>
      </c>
      <c r="AO20" s="9">
        <v>602.15281179999999</v>
      </c>
      <c r="AP20" s="9">
        <v>390.00177819999999</v>
      </c>
      <c r="AQ20" s="9">
        <v>33656.883494300004</v>
      </c>
      <c r="AR20" s="9">
        <v>3647.1112714000001</v>
      </c>
      <c r="AS20" s="9">
        <v>169.6739728</v>
      </c>
      <c r="AT20" s="9">
        <v>412.4144445</v>
      </c>
      <c r="AU20" s="9">
        <v>1350.7899511000001</v>
      </c>
      <c r="AV20" s="9">
        <v>482.22049420000002</v>
      </c>
      <c r="AW20" s="9">
        <v>35.4958904</v>
      </c>
      <c r="AX20" s="9">
        <v>1963.0383606</v>
      </c>
      <c r="AY20" s="9">
        <v>0</v>
      </c>
      <c r="AZ20" s="9">
        <v>0</v>
      </c>
      <c r="BA20" s="21">
        <v>206922.43085050007</v>
      </c>
      <c r="BB20" s="10"/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21">
        <v>0</v>
      </c>
      <c r="BS20" s="10"/>
      <c r="BT20" s="9">
        <v>163795.80751499999</v>
      </c>
      <c r="BU20" s="9">
        <v>0</v>
      </c>
      <c r="BV20" s="9">
        <v>1652.1040245999998</v>
      </c>
      <c r="BW20" s="9">
        <v>602.15281179999999</v>
      </c>
      <c r="BX20" s="9">
        <v>390.00177819999999</v>
      </c>
      <c r="BY20" s="9">
        <v>33848.536125800005</v>
      </c>
      <c r="BZ20" s="9">
        <v>3647.1112714000001</v>
      </c>
      <c r="CA20" s="9">
        <v>169.6739728</v>
      </c>
      <c r="CB20" s="9">
        <v>412.4144445</v>
      </c>
      <c r="CC20" s="9">
        <v>1350.7899511000001</v>
      </c>
      <c r="CD20" s="9">
        <v>482.22049420000002</v>
      </c>
      <c r="CE20" s="9">
        <v>35.4958904</v>
      </c>
      <c r="CF20" s="9">
        <v>1963.0383606</v>
      </c>
      <c r="CG20" s="9">
        <v>0</v>
      </c>
      <c r="CH20" s="9">
        <v>0</v>
      </c>
      <c r="CI20" s="21">
        <v>208349.34664040006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</row>
    <row r="21" spans="1:290" ht="12.75" customHeight="1" x14ac:dyDescent="0.2">
      <c r="A21" s="8" t="s">
        <v>49</v>
      </c>
      <c r="B21" s="17">
        <v>1018</v>
      </c>
      <c r="C21" s="18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21">
        <v>0</v>
      </c>
      <c r="T21" s="10"/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21">
        <v>0</v>
      </c>
      <c r="AK21" s="10"/>
      <c r="AL21" s="9">
        <v>21703.65</v>
      </c>
      <c r="AM21" s="9">
        <v>0</v>
      </c>
      <c r="AN21" s="9">
        <v>310.06</v>
      </c>
      <c r="AO21" s="9">
        <v>98.01</v>
      </c>
      <c r="AP21" s="9">
        <v>24.14</v>
      </c>
      <c r="AQ21" s="9">
        <v>4230.72</v>
      </c>
      <c r="AR21" s="9">
        <v>236.12</v>
      </c>
      <c r="AS21" s="9">
        <v>12.85</v>
      </c>
      <c r="AT21" s="9">
        <v>7.6</v>
      </c>
      <c r="AU21" s="9">
        <v>63</v>
      </c>
      <c r="AV21" s="9">
        <v>2.2400000000000002</v>
      </c>
      <c r="AW21" s="9">
        <v>7</v>
      </c>
      <c r="AX21" s="9">
        <v>49.74</v>
      </c>
      <c r="AY21" s="9">
        <v>24.13</v>
      </c>
      <c r="AZ21" s="9">
        <v>0</v>
      </c>
      <c r="BA21" s="21">
        <v>26769.260000000002</v>
      </c>
      <c r="BB21" s="10"/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21">
        <v>0</v>
      </c>
      <c r="BS21" s="10"/>
      <c r="BT21" s="9">
        <v>21703.65</v>
      </c>
      <c r="BU21" s="9">
        <v>0</v>
      </c>
      <c r="BV21" s="9">
        <v>310.06</v>
      </c>
      <c r="BW21" s="9">
        <v>98.01</v>
      </c>
      <c r="BX21" s="9">
        <v>24.14</v>
      </c>
      <c r="BY21" s="9">
        <v>4230.72</v>
      </c>
      <c r="BZ21" s="9">
        <v>236.12</v>
      </c>
      <c r="CA21" s="9">
        <v>12.85</v>
      </c>
      <c r="CB21" s="9">
        <v>7.6</v>
      </c>
      <c r="CC21" s="9">
        <v>63</v>
      </c>
      <c r="CD21" s="9">
        <v>2.2400000000000002</v>
      </c>
      <c r="CE21" s="9">
        <v>7</v>
      </c>
      <c r="CF21" s="9">
        <v>49.74</v>
      </c>
      <c r="CG21" s="9">
        <v>24.13</v>
      </c>
      <c r="CH21" s="9">
        <v>0</v>
      </c>
      <c r="CI21" s="21">
        <v>26769.260000000002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</row>
    <row r="22" spans="1:290" ht="12.75" customHeight="1" x14ac:dyDescent="0.2">
      <c r="A22" s="8" t="s">
        <v>50</v>
      </c>
      <c r="B22" s="17">
        <v>1020</v>
      </c>
      <c r="C22" s="18" t="s">
        <v>34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21">
        <v>0</v>
      </c>
      <c r="T22" s="10"/>
      <c r="U22" s="9">
        <v>5069.82</v>
      </c>
      <c r="V22" s="9">
        <v>1</v>
      </c>
      <c r="W22" s="9">
        <v>25.25</v>
      </c>
      <c r="X22" s="9">
        <v>77.209999999999994</v>
      </c>
      <c r="Y22" s="9">
        <v>0</v>
      </c>
      <c r="Z22" s="9">
        <v>1079.3399999999999</v>
      </c>
      <c r="AA22" s="9">
        <v>159.72</v>
      </c>
      <c r="AB22" s="9">
        <v>0</v>
      </c>
      <c r="AC22" s="9">
        <v>6.24</v>
      </c>
      <c r="AD22" s="9">
        <v>107.01</v>
      </c>
      <c r="AE22" s="9">
        <v>15</v>
      </c>
      <c r="AF22" s="9">
        <v>0</v>
      </c>
      <c r="AG22" s="9">
        <v>0</v>
      </c>
      <c r="AH22" s="9">
        <v>36</v>
      </c>
      <c r="AI22" s="9">
        <v>5</v>
      </c>
      <c r="AJ22" s="21">
        <v>6581.59</v>
      </c>
      <c r="AK22" s="10"/>
      <c r="AL22" s="9">
        <v>425673.3</v>
      </c>
      <c r="AM22" s="9">
        <v>38.74</v>
      </c>
      <c r="AN22" s="9">
        <v>8279.5400000000009</v>
      </c>
      <c r="AO22" s="9">
        <v>2231.9899999999998</v>
      </c>
      <c r="AP22" s="9">
        <v>1113.95</v>
      </c>
      <c r="AQ22" s="9">
        <v>86405.08</v>
      </c>
      <c r="AR22" s="9">
        <v>8017.7</v>
      </c>
      <c r="AS22" s="9">
        <v>754.71</v>
      </c>
      <c r="AT22" s="9">
        <v>210639.96</v>
      </c>
      <c r="AU22" s="9">
        <v>7899.45</v>
      </c>
      <c r="AV22" s="9">
        <v>186.21</v>
      </c>
      <c r="AW22" s="9">
        <v>229.22</v>
      </c>
      <c r="AX22" s="9">
        <v>3473.15</v>
      </c>
      <c r="AY22" s="9">
        <v>625.22</v>
      </c>
      <c r="AZ22" s="9">
        <v>119.21</v>
      </c>
      <c r="BA22" s="21">
        <v>755687.4299999997</v>
      </c>
      <c r="BB22" s="10"/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21">
        <v>0</v>
      </c>
      <c r="BS22" s="10"/>
      <c r="BT22" s="9">
        <v>430743.12</v>
      </c>
      <c r="BU22" s="9">
        <v>39.74</v>
      </c>
      <c r="BV22" s="9">
        <v>8304.7900000000009</v>
      </c>
      <c r="BW22" s="9">
        <v>2309.1999999999998</v>
      </c>
      <c r="BX22" s="9">
        <v>1113.95</v>
      </c>
      <c r="BY22" s="9">
        <v>87484.42</v>
      </c>
      <c r="BZ22" s="9">
        <v>8177.42</v>
      </c>
      <c r="CA22" s="9">
        <v>754.71</v>
      </c>
      <c r="CB22" s="9">
        <v>210646.19999999998</v>
      </c>
      <c r="CC22" s="9">
        <v>8006.46</v>
      </c>
      <c r="CD22" s="9">
        <v>201.21</v>
      </c>
      <c r="CE22" s="9">
        <v>229.22</v>
      </c>
      <c r="CF22" s="9">
        <v>3473.15</v>
      </c>
      <c r="CG22" s="9">
        <v>661.22</v>
      </c>
      <c r="CH22" s="9">
        <v>124.21</v>
      </c>
      <c r="CI22" s="21">
        <v>762269.01999999979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</row>
    <row r="23" spans="1:290" ht="12.75" customHeight="1" x14ac:dyDescent="0.2">
      <c r="A23" s="8" t="s">
        <v>51</v>
      </c>
      <c r="B23" s="17">
        <v>1022</v>
      </c>
      <c r="C23" s="18" t="s">
        <v>34</v>
      </c>
      <c r="D23" s="9">
        <v>-23456</v>
      </c>
      <c r="E23" s="9">
        <v>29</v>
      </c>
      <c r="F23" s="9">
        <v>47</v>
      </c>
      <c r="G23" s="9">
        <v>2</v>
      </c>
      <c r="H23" s="9">
        <v>0</v>
      </c>
      <c r="I23" s="9">
        <v>-1326</v>
      </c>
      <c r="J23" s="9">
        <v>78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20</v>
      </c>
      <c r="Q23" s="9">
        <v>10</v>
      </c>
      <c r="R23" s="9">
        <v>0</v>
      </c>
      <c r="S23" s="21">
        <v>-24594</v>
      </c>
      <c r="T23" s="10"/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21">
        <v>0</v>
      </c>
      <c r="AK23" s="10"/>
      <c r="AL23" s="9">
        <v>288101</v>
      </c>
      <c r="AM23" s="9">
        <v>900</v>
      </c>
      <c r="AN23" s="9">
        <v>8434</v>
      </c>
      <c r="AO23" s="9">
        <v>5867</v>
      </c>
      <c r="AP23" s="9">
        <v>4377</v>
      </c>
      <c r="AQ23" s="9">
        <v>72327</v>
      </c>
      <c r="AR23" s="9">
        <v>30264</v>
      </c>
      <c r="AS23" s="9">
        <v>1142</v>
      </c>
      <c r="AT23" s="9">
        <v>2969</v>
      </c>
      <c r="AU23" s="9">
        <v>30384</v>
      </c>
      <c r="AV23" s="9">
        <v>1493</v>
      </c>
      <c r="AW23" s="9">
        <v>1469</v>
      </c>
      <c r="AX23" s="9">
        <v>49091</v>
      </c>
      <c r="AY23" s="9">
        <v>2268</v>
      </c>
      <c r="AZ23" s="9">
        <v>1081</v>
      </c>
      <c r="BA23" s="21">
        <v>500167</v>
      </c>
      <c r="BB23" s="10"/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21">
        <v>0</v>
      </c>
      <c r="BS23" s="10"/>
      <c r="BT23" s="9">
        <v>264645</v>
      </c>
      <c r="BU23" s="9">
        <v>929</v>
      </c>
      <c r="BV23" s="9">
        <v>8481</v>
      </c>
      <c r="BW23" s="9">
        <v>5869</v>
      </c>
      <c r="BX23" s="9">
        <v>4377</v>
      </c>
      <c r="BY23" s="9">
        <v>71001</v>
      </c>
      <c r="BZ23" s="9">
        <v>30342</v>
      </c>
      <c r="CA23" s="9">
        <v>1142</v>
      </c>
      <c r="CB23" s="9">
        <v>2969</v>
      </c>
      <c r="CC23" s="9">
        <v>30386</v>
      </c>
      <c r="CD23" s="9">
        <v>1493</v>
      </c>
      <c r="CE23" s="9">
        <v>1469</v>
      </c>
      <c r="CF23" s="9">
        <v>49111</v>
      </c>
      <c r="CG23" s="9">
        <v>2278</v>
      </c>
      <c r="CH23" s="9">
        <v>1081</v>
      </c>
      <c r="CI23" s="21">
        <v>475573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</row>
    <row r="24" spans="1:290" ht="12.75" customHeight="1" x14ac:dyDescent="0.2">
      <c r="A24" s="8" t="s">
        <v>52</v>
      </c>
      <c r="B24" s="17">
        <v>1025</v>
      </c>
      <c r="C24" s="18" t="s">
        <v>34</v>
      </c>
      <c r="D24" s="9">
        <v>326</v>
      </c>
      <c r="E24" s="9">
        <v>0</v>
      </c>
      <c r="F24" s="9">
        <v>0</v>
      </c>
      <c r="G24" s="9">
        <v>0</v>
      </c>
      <c r="H24" s="9">
        <v>0</v>
      </c>
      <c r="I24" s="9">
        <v>1028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21">
        <v>1354</v>
      </c>
      <c r="T24" s="10"/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21">
        <v>0</v>
      </c>
      <c r="AK24" s="10"/>
      <c r="AL24" s="9">
        <v>61073.47</v>
      </c>
      <c r="AM24" s="9">
        <v>5.33</v>
      </c>
      <c r="AN24" s="9">
        <v>1040.9000000000001</v>
      </c>
      <c r="AO24" s="9">
        <v>221.94</v>
      </c>
      <c r="AP24" s="9">
        <v>285.42</v>
      </c>
      <c r="AQ24" s="9">
        <v>16204.509999999998</v>
      </c>
      <c r="AR24" s="9">
        <v>600.05999999999995</v>
      </c>
      <c r="AS24" s="9">
        <v>2.66</v>
      </c>
      <c r="AT24" s="9">
        <v>9880.61</v>
      </c>
      <c r="AU24" s="9">
        <v>168.37</v>
      </c>
      <c r="AV24" s="9">
        <v>63.64</v>
      </c>
      <c r="AW24" s="9">
        <v>171.42</v>
      </c>
      <c r="AX24" s="9">
        <v>231.93</v>
      </c>
      <c r="AY24" s="9">
        <v>30</v>
      </c>
      <c r="AZ24" s="9">
        <v>215.02</v>
      </c>
      <c r="BA24" s="21">
        <v>90195.28</v>
      </c>
      <c r="BB24" s="10"/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21">
        <v>0</v>
      </c>
      <c r="BS24" s="10"/>
      <c r="BT24" s="9">
        <v>61399.47</v>
      </c>
      <c r="BU24" s="9">
        <v>5.33</v>
      </c>
      <c r="BV24" s="9">
        <v>1040.9000000000001</v>
      </c>
      <c r="BW24" s="9">
        <v>221.94</v>
      </c>
      <c r="BX24" s="9">
        <v>285.42</v>
      </c>
      <c r="BY24" s="9">
        <v>17232.509999999998</v>
      </c>
      <c r="BZ24" s="9">
        <v>600.05999999999995</v>
      </c>
      <c r="CA24" s="9">
        <v>2.66</v>
      </c>
      <c r="CB24" s="9">
        <v>9880.61</v>
      </c>
      <c r="CC24" s="9">
        <v>168.37</v>
      </c>
      <c r="CD24" s="9">
        <v>63.64</v>
      </c>
      <c r="CE24" s="9">
        <v>171.42</v>
      </c>
      <c r="CF24" s="9">
        <v>231.93</v>
      </c>
      <c r="CG24" s="9">
        <v>30</v>
      </c>
      <c r="CH24" s="9">
        <v>215.02</v>
      </c>
      <c r="CI24" s="21">
        <v>91549.28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</row>
    <row r="25" spans="1:290" ht="12.75" customHeight="1" x14ac:dyDescent="0.2">
      <c r="A25" s="8" t="s">
        <v>53</v>
      </c>
      <c r="B25" s="17">
        <v>1027</v>
      </c>
      <c r="C25" s="18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21">
        <v>0</v>
      </c>
      <c r="T25" s="10"/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21">
        <v>0</v>
      </c>
      <c r="AK25" s="10"/>
      <c r="AL25" s="9">
        <v>71277.950100999995</v>
      </c>
      <c r="AM25" s="9">
        <v>0</v>
      </c>
      <c r="AN25" s="9">
        <v>408.090397</v>
      </c>
      <c r="AO25" s="9">
        <v>57.030135999999999</v>
      </c>
      <c r="AP25" s="9">
        <v>41</v>
      </c>
      <c r="AQ25" s="9">
        <v>8871.7476319999987</v>
      </c>
      <c r="AR25" s="9">
        <v>919.59177199999999</v>
      </c>
      <c r="AS25" s="9">
        <v>7</v>
      </c>
      <c r="AT25" s="9">
        <v>48</v>
      </c>
      <c r="AU25" s="9">
        <v>1134.1917530000001</v>
      </c>
      <c r="AV25" s="9">
        <v>155.73424</v>
      </c>
      <c r="AW25" s="9">
        <v>4</v>
      </c>
      <c r="AX25" s="9">
        <v>2230.556071</v>
      </c>
      <c r="AY25" s="9">
        <v>149.257533</v>
      </c>
      <c r="AZ25" s="9">
        <v>5</v>
      </c>
      <c r="BA25" s="21">
        <v>85309.149635000009</v>
      </c>
      <c r="BB25" s="10"/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21">
        <v>0</v>
      </c>
      <c r="BS25" s="10"/>
      <c r="BT25" s="9">
        <v>71277.950100999995</v>
      </c>
      <c r="BU25" s="9">
        <v>0</v>
      </c>
      <c r="BV25" s="9">
        <v>408.090397</v>
      </c>
      <c r="BW25" s="9">
        <v>57.030135999999999</v>
      </c>
      <c r="BX25" s="9">
        <v>41</v>
      </c>
      <c r="BY25" s="9">
        <v>8871.7476319999987</v>
      </c>
      <c r="BZ25" s="9">
        <v>919.59177199999999</v>
      </c>
      <c r="CA25" s="9">
        <v>7</v>
      </c>
      <c r="CB25" s="9">
        <v>48</v>
      </c>
      <c r="CC25" s="9">
        <v>1134.1917530000001</v>
      </c>
      <c r="CD25" s="9">
        <v>155.73424</v>
      </c>
      <c r="CE25" s="9">
        <v>4</v>
      </c>
      <c r="CF25" s="9">
        <v>2230.556071</v>
      </c>
      <c r="CG25" s="9">
        <v>149.257533</v>
      </c>
      <c r="CH25" s="9">
        <v>5</v>
      </c>
      <c r="CI25" s="21">
        <v>85309.149635000009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</row>
    <row r="26" spans="1:290" ht="12.75" customHeight="1" x14ac:dyDescent="0.2">
      <c r="A26" s="8" t="s">
        <v>54</v>
      </c>
      <c r="B26" s="17">
        <v>1028</v>
      </c>
      <c r="C26" s="18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21">
        <v>0</v>
      </c>
      <c r="T26" s="10"/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21">
        <v>0</v>
      </c>
      <c r="AK26" s="10"/>
      <c r="AL26" s="9">
        <v>47607</v>
      </c>
      <c r="AM26" s="9">
        <v>0</v>
      </c>
      <c r="AN26" s="9">
        <v>127</v>
      </c>
      <c r="AO26" s="9">
        <v>41</v>
      </c>
      <c r="AP26" s="9">
        <v>40</v>
      </c>
      <c r="AQ26" s="9">
        <v>5528</v>
      </c>
      <c r="AR26" s="9">
        <v>1886</v>
      </c>
      <c r="AS26" s="9">
        <v>31</v>
      </c>
      <c r="AT26" s="9">
        <v>86</v>
      </c>
      <c r="AU26" s="9">
        <v>1244</v>
      </c>
      <c r="AV26" s="9">
        <v>265</v>
      </c>
      <c r="AW26" s="9">
        <v>77</v>
      </c>
      <c r="AX26" s="9">
        <v>730</v>
      </c>
      <c r="AY26" s="9">
        <v>4</v>
      </c>
      <c r="AZ26" s="9">
        <v>0</v>
      </c>
      <c r="BA26" s="21">
        <v>57666</v>
      </c>
      <c r="BB26" s="10"/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21">
        <v>0</v>
      </c>
      <c r="BS26" s="10"/>
      <c r="BT26" s="9">
        <v>47607</v>
      </c>
      <c r="BU26" s="9">
        <v>0</v>
      </c>
      <c r="BV26" s="9">
        <v>127</v>
      </c>
      <c r="BW26" s="9">
        <v>41</v>
      </c>
      <c r="BX26" s="9">
        <v>40</v>
      </c>
      <c r="BY26" s="9">
        <v>5528</v>
      </c>
      <c r="BZ26" s="9">
        <v>1886</v>
      </c>
      <c r="CA26" s="9">
        <v>31</v>
      </c>
      <c r="CB26" s="9">
        <v>86</v>
      </c>
      <c r="CC26" s="9">
        <v>1244</v>
      </c>
      <c r="CD26" s="9">
        <v>265</v>
      </c>
      <c r="CE26" s="9">
        <v>77</v>
      </c>
      <c r="CF26" s="9">
        <v>730</v>
      </c>
      <c r="CG26" s="9">
        <v>4</v>
      </c>
      <c r="CH26" s="9">
        <v>0</v>
      </c>
      <c r="CI26" s="21">
        <v>57666</v>
      </c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</row>
    <row r="27" spans="1:290" ht="12.75" customHeight="1" x14ac:dyDescent="0.2">
      <c r="A27" s="8" t="s">
        <v>55</v>
      </c>
      <c r="B27" s="17">
        <v>1030</v>
      </c>
      <c r="C27" s="18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21">
        <v>0</v>
      </c>
      <c r="T27" s="10"/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21">
        <v>0</v>
      </c>
      <c r="AK27" s="10"/>
      <c r="AL27" s="9">
        <v>511574.77907222888</v>
      </c>
      <c r="AM27" s="9">
        <v>0</v>
      </c>
      <c r="AN27" s="9">
        <v>2632.3410601600003</v>
      </c>
      <c r="AO27" s="9">
        <v>122.54270530000001</v>
      </c>
      <c r="AP27" s="9">
        <v>9.90912492</v>
      </c>
      <c r="AQ27" s="9">
        <v>70374.838271029977</v>
      </c>
      <c r="AR27" s="9">
        <v>638.04756753999993</v>
      </c>
      <c r="AS27" s="9">
        <v>8.6493150799999992</v>
      </c>
      <c r="AT27" s="9">
        <v>106.17067149000002</v>
      </c>
      <c r="AU27" s="9">
        <v>533.00546731999998</v>
      </c>
      <c r="AV27" s="9">
        <v>63.351934979999996</v>
      </c>
      <c r="AW27" s="9">
        <v>5.4153005400000005</v>
      </c>
      <c r="AX27" s="9">
        <v>215.02024381000024</v>
      </c>
      <c r="AY27" s="9">
        <v>46.230136989999998</v>
      </c>
      <c r="AZ27" s="9">
        <v>15.409708820000001</v>
      </c>
      <c r="BA27" s="21">
        <v>586345.71058020892</v>
      </c>
      <c r="BB27" s="10"/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21">
        <v>0</v>
      </c>
      <c r="BS27" s="10"/>
      <c r="BT27" s="9">
        <v>511574.77907222888</v>
      </c>
      <c r="BU27" s="9">
        <v>0</v>
      </c>
      <c r="BV27" s="9">
        <v>2632.3410601600003</v>
      </c>
      <c r="BW27" s="9">
        <v>122.54270530000001</v>
      </c>
      <c r="BX27" s="9">
        <v>9.90912492</v>
      </c>
      <c r="BY27" s="9">
        <v>70374.838271029977</v>
      </c>
      <c r="BZ27" s="9">
        <v>638.04756753999993</v>
      </c>
      <c r="CA27" s="9">
        <v>8.6493150799999992</v>
      </c>
      <c r="CB27" s="9">
        <v>106.17067149000002</v>
      </c>
      <c r="CC27" s="9">
        <v>533.00546731999998</v>
      </c>
      <c r="CD27" s="9">
        <v>63.351934979999996</v>
      </c>
      <c r="CE27" s="9">
        <v>5.4153005400000005</v>
      </c>
      <c r="CF27" s="9">
        <v>215.02024381000024</v>
      </c>
      <c r="CG27" s="9">
        <v>46.230136989999998</v>
      </c>
      <c r="CH27" s="9">
        <v>15.409708820000001</v>
      </c>
      <c r="CI27" s="21">
        <v>586345.71058020892</v>
      </c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</row>
    <row r="28" spans="1:290" ht="12.75" customHeight="1" x14ac:dyDescent="0.2">
      <c r="A28" s="8" t="s">
        <v>56</v>
      </c>
      <c r="B28" s="17">
        <v>1031</v>
      </c>
      <c r="C28" s="18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21">
        <v>0</v>
      </c>
      <c r="T28" s="10"/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21">
        <v>0</v>
      </c>
      <c r="AK28" s="10"/>
      <c r="AL28" s="9">
        <v>230462.07</v>
      </c>
      <c r="AM28" s="9">
        <v>0</v>
      </c>
      <c r="AN28" s="9">
        <v>88.36</v>
      </c>
      <c r="AO28" s="9">
        <v>5</v>
      </c>
      <c r="AP28" s="9">
        <v>0</v>
      </c>
      <c r="AQ28" s="9">
        <v>16806.78</v>
      </c>
      <c r="AR28" s="9">
        <v>183.02</v>
      </c>
      <c r="AS28" s="9">
        <v>0</v>
      </c>
      <c r="AT28" s="9">
        <v>0</v>
      </c>
      <c r="AU28" s="9">
        <v>23.36</v>
      </c>
      <c r="AV28" s="9">
        <v>4</v>
      </c>
      <c r="AW28" s="9">
        <v>0</v>
      </c>
      <c r="AX28" s="9">
        <v>59.11</v>
      </c>
      <c r="AY28" s="9">
        <v>190</v>
      </c>
      <c r="AZ28" s="9">
        <v>0</v>
      </c>
      <c r="BA28" s="21">
        <v>247821.69999999995</v>
      </c>
      <c r="BB28" s="10"/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21">
        <v>0</v>
      </c>
      <c r="BS28" s="10"/>
      <c r="BT28" s="9">
        <v>230462.07</v>
      </c>
      <c r="BU28" s="9">
        <v>0</v>
      </c>
      <c r="BV28" s="9">
        <v>88.36</v>
      </c>
      <c r="BW28" s="9">
        <v>5</v>
      </c>
      <c r="BX28" s="9">
        <v>0</v>
      </c>
      <c r="BY28" s="9">
        <v>16806.78</v>
      </c>
      <c r="BZ28" s="9">
        <v>183.02</v>
      </c>
      <c r="CA28" s="9">
        <v>0</v>
      </c>
      <c r="CB28" s="9">
        <v>0</v>
      </c>
      <c r="CC28" s="9">
        <v>23.36</v>
      </c>
      <c r="CD28" s="9">
        <v>4</v>
      </c>
      <c r="CE28" s="9">
        <v>0</v>
      </c>
      <c r="CF28" s="9">
        <v>59.11</v>
      </c>
      <c r="CG28" s="9">
        <v>190</v>
      </c>
      <c r="CH28" s="9">
        <v>0</v>
      </c>
      <c r="CI28" s="21">
        <v>247821.69999999995</v>
      </c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</row>
    <row r="29" spans="1:290" ht="12.75" customHeight="1" x14ac:dyDescent="0.2">
      <c r="A29" s="8" t="s">
        <v>57</v>
      </c>
      <c r="B29" s="17">
        <v>1032</v>
      </c>
      <c r="C29" s="18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21">
        <v>0</v>
      </c>
      <c r="T29" s="10"/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21">
        <v>0</v>
      </c>
      <c r="AK29" s="10"/>
      <c r="AL29" s="9">
        <v>235340.56292748597</v>
      </c>
      <c r="AM29" s="9">
        <v>1</v>
      </c>
      <c r="AN29" s="9">
        <v>180.66929728600419</v>
      </c>
      <c r="AO29" s="9">
        <v>51.947226588816527</v>
      </c>
      <c r="AP29" s="9">
        <v>19.098360655737704</v>
      </c>
      <c r="AQ29" s="9">
        <v>32258.620742461113</v>
      </c>
      <c r="AR29" s="9">
        <v>449.3371713111631</v>
      </c>
      <c r="AS29" s="9">
        <v>124.46301369863014</v>
      </c>
      <c r="AT29" s="9">
        <v>92.095062830994479</v>
      </c>
      <c r="AU29" s="9">
        <v>691.07671232876714</v>
      </c>
      <c r="AV29" s="9">
        <v>97.782687253399033</v>
      </c>
      <c r="AW29" s="9">
        <v>2.7639419118197468</v>
      </c>
      <c r="AX29" s="9">
        <v>456.77888265840642</v>
      </c>
      <c r="AY29" s="9">
        <v>8</v>
      </c>
      <c r="AZ29" s="9">
        <v>0</v>
      </c>
      <c r="BA29" s="21">
        <v>269774.1960264708</v>
      </c>
      <c r="BB29" s="10"/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21">
        <v>0</v>
      </c>
      <c r="BS29" s="10"/>
      <c r="BT29" s="9">
        <v>235340.56292748597</v>
      </c>
      <c r="BU29" s="9">
        <v>1</v>
      </c>
      <c r="BV29" s="9">
        <v>180.66929728600419</v>
      </c>
      <c r="BW29" s="9">
        <v>51.947226588816527</v>
      </c>
      <c r="BX29" s="9">
        <v>19.098360655737704</v>
      </c>
      <c r="BY29" s="9">
        <v>32258.620742461113</v>
      </c>
      <c r="BZ29" s="9">
        <v>449.3371713111631</v>
      </c>
      <c r="CA29" s="9">
        <v>124.46301369863014</v>
      </c>
      <c r="CB29" s="9">
        <v>92.095062830994479</v>
      </c>
      <c r="CC29" s="9">
        <v>691.07671232876714</v>
      </c>
      <c r="CD29" s="9">
        <v>97.782687253399033</v>
      </c>
      <c r="CE29" s="9">
        <v>2.7639419118197468</v>
      </c>
      <c r="CF29" s="9">
        <v>456.77888265840642</v>
      </c>
      <c r="CG29" s="9">
        <v>8</v>
      </c>
      <c r="CH29" s="9">
        <v>0</v>
      </c>
      <c r="CI29" s="21">
        <v>269774.1960264708</v>
      </c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</row>
    <row r="30" spans="1:290" ht="12.75" customHeight="1" x14ac:dyDescent="0.2">
      <c r="A30" s="8" t="s">
        <v>58</v>
      </c>
      <c r="B30" s="17">
        <v>1034</v>
      </c>
      <c r="C30" s="18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21">
        <v>0</v>
      </c>
      <c r="T30" s="10"/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21">
        <v>0</v>
      </c>
      <c r="AK30" s="10"/>
      <c r="AL30" s="9">
        <v>2333.8159999999998</v>
      </c>
      <c r="AM30" s="9">
        <v>0</v>
      </c>
      <c r="AN30" s="9">
        <v>95.626000000000005</v>
      </c>
      <c r="AO30" s="9">
        <v>91.195999999999998</v>
      </c>
      <c r="AP30" s="9">
        <v>88.195999999999998</v>
      </c>
      <c r="AQ30" s="9">
        <v>368.19600000000003</v>
      </c>
      <c r="AR30" s="9">
        <v>104.086</v>
      </c>
      <c r="AS30" s="9">
        <v>0</v>
      </c>
      <c r="AT30" s="9">
        <v>398.60599999999999</v>
      </c>
      <c r="AU30" s="9">
        <v>109.79599999999999</v>
      </c>
      <c r="AV30" s="9">
        <v>88.195999999999998</v>
      </c>
      <c r="AW30" s="9">
        <v>0</v>
      </c>
      <c r="AX30" s="9">
        <v>95.596000000000004</v>
      </c>
      <c r="AY30" s="9">
        <v>0</v>
      </c>
      <c r="AZ30" s="9">
        <v>0</v>
      </c>
      <c r="BA30" s="21">
        <v>3773.3099999999995</v>
      </c>
      <c r="BB30" s="10"/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21">
        <v>0</v>
      </c>
      <c r="BS30" s="10"/>
      <c r="BT30" s="9">
        <v>2333.8159999999998</v>
      </c>
      <c r="BU30" s="9">
        <v>0</v>
      </c>
      <c r="BV30" s="9">
        <v>95.626000000000005</v>
      </c>
      <c r="BW30" s="9">
        <v>91.195999999999998</v>
      </c>
      <c r="BX30" s="9">
        <v>88.195999999999998</v>
      </c>
      <c r="BY30" s="9">
        <v>368.19600000000003</v>
      </c>
      <c r="BZ30" s="9">
        <v>104.086</v>
      </c>
      <c r="CA30" s="9">
        <v>0</v>
      </c>
      <c r="CB30" s="9">
        <v>398.60599999999999</v>
      </c>
      <c r="CC30" s="9">
        <v>109.79599999999999</v>
      </c>
      <c r="CD30" s="9">
        <v>88.195999999999998</v>
      </c>
      <c r="CE30" s="9">
        <v>0</v>
      </c>
      <c r="CF30" s="9">
        <v>95.596000000000004</v>
      </c>
      <c r="CG30" s="9">
        <v>0</v>
      </c>
      <c r="CH30" s="9">
        <v>0</v>
      </c>
      <c r="CI30" s="21">
        <v>3773.3099999999995</v>
      </c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</row>
    <row r="31" spans="1:290" ht="12.75" customHeight="1" x14ac:dyDescent="0.2">
      <c r="A31" s="8" t="s">
        <v>59</v>
      </c>
      <c r="B31" s="17">
        <v>1035</v>
      </c>
      <c r="C31" s="18" t="s">
        <v>34</v>
      </c>
      <c r="D31" s="9">
        <v>1976.5380740000001</v>
      </c>
      <c r="E31" s="9">
        <v>0</v>
      </c>
      <c r="F31" s="9">
        <v>0</v>
      </c>
      <c r="G31" s="9">
        <v>0</v>
      </c>
      <c r="H31" s="9">
        <v>0</v>
      </c>
      <c r="I31" s="9">
        <v>374.44918899999999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21">
        <v>2350.987263</v>
      </c>
      <c r="T31" s="10"/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21">
        <v>0</v>
      </c>
      <c r="AK31" s="10"/>
      <c r="AL31" s="9">
        <v>424557.43370200001</v>
      </c>
      <c r="AM31" s="9">
        <v>3973.6767580000001</v>
      </c>
      <c r="AN31" s="9">
        <v>22505.088920999999</v>
      </c>
      <c r="AO31" s="9">
        <v>11471.430843</v>
      </c>
      <c r="AP31" s="9">
        <v>95.929344999999998</v>
      </c>
      <c r="AQ31" s="9">
        <v>56252.833627</v>
      </c>
      <c r="AR31" s="9">
        <v>8329.2213319999992</v>
      </c>
      <c r="AS31" s="9">
        <v>62</v>
      </c>
      <c r="AT31" s="9">
        <v>11768.140513</v>
      </c>
      <c r="AU31" s="9">
        <v>1710.4600439999999</v>
      </c>
      <c r="AV31" s="9">
        <v>46.841476999999998</v>
      </c>
      <c r="AW31" s="9">
        <v>54.206004</v>
      </c>
      <c r="AX31" s="9">
        <v>3218.4279200000001</v>
      </c>
      <c r="AY31" s="9">
        <v>0</v>
      </c>
      <c r="AZ31" s="9">
        <v>0</v>
      </c>
      <c r="BA31" s="21">
        <v>544045.69048600004</v>
      </c>
      <c r="BB31" s="10"/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21">
        <v>0</v>
      </c>
      <c r="BS31" s="10"/>
      <c r="BT31" s="9">
        <v>426533.97177599999</v>
      </c>
      <c r="BU31" s="9">
        <v>3973.6767580000001</v>
      </c>
      <c r="BV31" s="9">
        <v>22505.088920999999</v>
      </c>
      <c r="BW31" s="9">
        <v>11471.430843</v>
      </c>
      <c r="BX31" s="9">
        <v>95.929344999999998</v>
      </c>
      <c r="BY31" s="9">
        <v>56627.282815999999</v>
      </c>
      <c r="BZ31" s="9">
        <v>8329.2213319999992</v>
      </c>
      <c r="CA31" s="9">
        <v>62</v>
      </c>
      <c r="CB31" s="9">
        <v>11768.140513</v>
      </c>
      <c r="CC31" s="9">
        <v>1710.4600439999999</v>
      </c>
      <c r="CD31" s="9">
        <v>46.841476999999998</v>
      </c>
      <c r="CE31" s="9">
        <v>54.206004</v>
      </c>
      <c r="CF31" s="9">
        <v>3218.4279200000001</v>
      </c>
      <c r="CG31" s="9">
        <v>0</v>
      </c>
      <c r="CH31" s="9">
        <v>0</v>
      </c>
      <c r="CI31" s="21">
        <v>546396.67774900002</v>
      </c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</row>
    <row r="32" spans="1:290" ht="12.75" customHeight="1" x14ac:dyDescent="0.2">
      <c r="A32" s="8" t="s">
        <v>60</v>
      </c>
      <c r="B32" s="17">
        <v>1036</v>
      </c>
      <c r="C32" s="18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21">
        <v>0</v>
      </c>
      <c r="T32" s="10"/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21">
        <v>0</v>
      </c>
      <c r="AK32" s="10"/>
      <c r="AL32" s="9">
        <v>75509.049315067372</v>
      </c>
      <c r="AM32" s="9">
        <v>0</v>
      </c>
      <c r="AN32" s="9">
        <v>124.48493150684931</v>
      </c>
      <c r="AO32" s="9">
        <v>13</v>
      </c>
      <c r="AP32" s="9">
        <v>1</v>
      </c>
      <c r="AQ32" s="9">
        <v>31474.600000000111</v>
      </c>
      <c r="AR32" s="9">
        <v>1842.0109589041103</v>
      </c>
      <c r="AS32" s="9">
        <v>2673.7753424657608</v>
      </c>
      <c r="AT32" s="9">
        <v>8</v>
      </c>
      <c r="AU32" s="9">
        <v>18749.01917808221</v>
      </c>
      <c r="AV32" s="9">
        <v>27</v>
      </c>
      <c r="AW32" s="9">
        <v>21.347945205479451</v>
      </c>
      <c r="AX32" s="9">
        <v>23029.578082191772</v>
      </c>
      <c r="AY32" s="9">
        <v>25.589041095890412</v>
      </c>
      <c r="AZ32" s="9">
        <v>0</v>
      </c>
      <c r="BA32" s="21">
        <v>153498.45479451955</v>
      </c>
      <c r="BB32" s="10"/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21">
        <v>0</v>
      </c>
      <c r="BS32" s="10"/>
      <c r="BT32" s="9">
        <v>75509.049315067372</v>
      </c>
      <c r="BU32" s="9">
        <v>0</v>
      </c>
      <c r="BV32" s="9">
        <v>124.48493150684931</v>
      </c>
      <c r="BW32" s="9">
        <v>13</v>
      </c>
      <c r="BX32" s="9">
        <v>1</v>
      </c>
      <c r="BY32" s="9">
        <v>31474.600000000111</v>
      </c>
      <c r="BZ32" s="9">
        <v>1842.0109589041103</v>
      </c>
      <c r="CA32" s="9">
        <v>2673.7753424657608</v>
      </c>
      <c r="CB32" s="9">
        <v>8</v>
      </c>
      <c r="CC32" s="9">
        <v>18749.01917808221</v>
      </c>
      <c r="CD32" s="9">
        <v>27</v>
      </c>
      <c r="CE32" s="9">
        <v>21.347945205479451</v>
      </c>
      <c r="CF32" s="9">
        <v>23029.578082191772</v>
      </c>
      <c r="CG32" s="9">
        <v>25.589041095890412</v>
      </c>
      <c r="CH32" s="9">
        <v>0</v>
      </c>
      <c r="CI32" s="21">
        <v>153498.45479451955</v>
      </c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</row>
    <row r="33" spans="1:290" ht="12.75" customHeight="1" x14ac:dyDescent="0.2">
      <c r="A33" s="8" t="s">
        <v>61</v>
      </c>
      <c r="B33" s="17">
        <v>1037</v>
      </c>
      <c r="C33" s="18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21">
        <v>0</v>
      </c>
      <c r="T33" s="10"/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21">
        <v>0</v>
      </c>
      <c r="AK33" s="10"/>
      <c r="AL33" s="9">
        <v>116067.24109588165</v>
      </c>
      <c r="AM33" s="9">
        <v>0</v>
      </c>
      <c r="AN33" s="9">
        <v>89.753424657534254</v>
      </c>
      <c r="AO33" s="9">
        <v>0</v>
      </c>
      <c r="AP33" s="9">
        <v>0</v>
      </c>
      <c r="AQ33" s="9">
        <v>15449.682191780779</v>
      </c>
      <c r="AR33" s="9">
        <v>22.032876712328765</v>
      </c>
      <c r="AS33" s="9">
        <v>2</v>
      </c>
      <c r="AT33" s="9">
        <v>2</v>
      </c>
      <c r="AU33" s="9">
        <v>4</v>
      </c>
      <c r="AV33" s="9">
        <v>2145.2356164383555</v>
      </c>
      <c r="AW33" s="9">
        <v>0</v>
      </c>
      <c r="AX33" s="9">
        <v>-1.6821917808219178</v>
      </c>
      <c r="AY33" s="9">
        <v>4</v>
      </c>
      <c r="AZ33" s="9">
        <v>0</v>
      </c>
      <c r="BA33" s="21">
        <v>133784.26301368981</v>
      </c>
      <c r="BB33" s="10"/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21">
        <v>0</v>
      </c>
      <c r="BS33" s="10"/>
      <c r="BT33" s="9">
        <v>116067.24109588165</v>
      </c>
      <c r="BU33" s="9">
        <v>0</v>
      </c>
      <c r="BV33" s="9">
        <v>89.753424657534254</v>
      </c>
      <c r="BW33" s="9">
        <v>0</v>
      </c>
      <c r="BX33" s="9">
        <v>0</v>
      </c>
      <c r="BY33" s="9">
        <v>15449.682191780779</v>
      </c>
      <c r="BZ33" s="9">
        <v>22.032876712328765</v>
      </c>
      <c r="CA33" s="9">
        <v>2</v>
      </c>
      <c r="CB33" s="9">
        <v>2</v>
      </c>
      <c r="CC33" s="9">
        <v>4</v>
      </c>
      <c r="CD33" s="9">
        <v>2145.2356164383555</v>
      </c>
      <c r="CE33" s="9">
        <v>0</v>
      </c>
      <c r="CF33" s="9">
        <v>-1.6821917808219178</v>
      </c>
      <c r="CG33" s="9">
        <v>4</v>
      </c>
      <c r="CH33" s="9">
        <v>0</v>
      </c>
      <c r="CI33" s="21">
        <v>133784.26301368981</v>
      </c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</row>
    <row r="34" spans="1:290" ht="12.75" customHeight="1" x14ac:dyDescent="0.2">
      <c r="A34" s="8" t="s">
        <v>62</v>
      </c>
      <c r="B34" s="17">
        <v>1038</v>
      </c>
      <c r="C34" s="18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21">
        <v>0</v>
      </c>
      <c r="T34" s="10"/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21">
        <v>0</v>
      </c>
      <c r="AK34" s="10"/>
      <c r="AL34" s="9">
        <v>6904</v>
      </c>
      <c r="AM34" s="9">
        <v>0</v>
      </c>
      <c r="AN34" s="9">
        <v>0</v>
      </c>
      <c r="AO34" s="9">
        <v>0</v>
      </c>
      <c r="AP34" s="9">
        <v>0</v>
      </c>
      <c r="AQ34" s="9">
        <v>15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21">
        <v>6919</v>
      </c>
      <c r="BB34" s="10"/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21">
        <v>0</v>
      </c>
      <c r="BS34" s="10"/>
      <c r="BT34" s="9">
        <v>6904</v>
      </c>
      <c r="BU34" s="9">
        <v>0</v>
      </c>
      <c r="BV34" s="9">
        <v>0</v>
      </c>
      <c r="BW34" s="9">
        <v>0</v>
      </c>
      <c r="BX34" s="9">
        <v>0</v>
      </c>
      <c r="BY34" s="9">
        <v>15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21">
        <v>6919</v>
      </c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</row>
    <row r="35" spans="1:290" ht="12.75" customHeight="1" x14ac:dyDescent="0.2">
      <c r="A35" s="8" t="s">
        <v>63</v>
      </c>
      <c r="B35" s="17">
        <v>1039</v>
      </c>
      <c r="C35" s="18" t="s">
        <v>34</v>
      </c>
      <c r="D35" s="9">
        <v>2</v>
      </c>
      <c r="E35" s="9">
        <v>0</v>
      </c>
      <c r="F35" s="9">
        <v>0</v>
      </c>
      <c r="G35" s="9">
        <v>213</v>
      </c>
      <c r="H35" s="9">
        <v>35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21">
        <v>250</v>
      </c>
      <c r="T35" s="10"/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21">
        <v>0</v>
      </c>
      <c r="AK35" s="10"/>
      <c r="AL35" s="9">
        <v>49478</v>
      </c>
      <c r="AM35" s="9">
        <v>0</v>
      </c>
      <c r="AN35" s="9">
        <v>174</v>
      </c>
      <c r="AO35" s="9">
        <v>111</v>
      </c>
      <c r="AP35" s="9">
        <v>150</v>
      </c>
      <c r="AQ35" s="9">
        <v>13564</v>
      </c>
      <c r="AR35" s="9">
        <v>362</v>
      </c>
      <c r="AS35" s="9">
        <v>37</v>
      </c>
      <c r="AT35" s="9">
        <v>188</v>
      </c>
      <c r="AU35" s="9">
        <v>1581</v>
      </c>
      <c r="AV35" s="9">
        <v>62</v>
      </c>
      <c r="AW35" s="9">
        <v>-2</v>
      </c>
      <c r="AX35" s="9">
        <v>3591</v>
      </c>
      <c r="AY35" s="9">
        <v>-7</v>
      </c>
      <c r="AZ35" s="9">
        <v>0</v>
      </c>
      <c r="BA35" s="21">
        <v>69289</v>
      </c>
      <c r="BB35" s="10"/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21">
        <v>0</v>
      </c>
      <c r="BS35" s="10"/>
      <c r="BT35" s="9">
        <v>49480</v>
      </c>
      <c r="BU35" s="9">
        <v>0</v>
      </c>
      <c r="BV35" s="9">
        <v>174</v>
      </c>
      <c r="BW35" s="9">
        <v>324</v>
      </c>
      <c r="BX35" s="9">
        <v>185</v>
      </c>
      <c r="BY35" s="9">
        <v>13564</v>
      </c>
      <c r="BZ35" s="9">
        <v>362</v>
      </c>
      <c r="CA35" s="9">
        <v>37</v>
      </c>
      <c r="CB35" s="9">
        <v>188</v>
      </c>
      <c r="CC35" s="9">
        <v>1581</v>
      </c>
      <c r="CD35" s="9">
        <v>62</v>
      </c>
      <c r="CE35" s="9">
        <v>-2</v>
      </c>
      <c r="CF35" s="9">
        <v>3591</v>
      </c>
      <c r="CG35" s="9">
        <v>-7</v>
      </c>
      <c r="CH35" s="9">
        <v>0</v>
      </c>
      <c r="CI35" s="21">
        <v>69539</v>
      </c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</row>
    <row r="36" spans="1:290" ht="12.75" customHeight="1" x14ac:dyDescent="0.2">
      <c r="A36" s="8" t="s">
        <v>64</v>
      </c>
      <c r="B36" s="17">
        <v>1040</v>
      </c>
      <c r="C36" s="18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21">
        <v>0</v>
      </c>
      <c r="T36" s="10"/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21">
        <v>0</v>
      </c>
      <c r="AK36" s="10"/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21">
        <v>0</v>
      </c>
      <c r="BB36" s="10"/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21">
        <v>0</v>
      </c>
      <c r="BS36" s="10"/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21">
        <v>0</v>
      </c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</row>
    <row r="37" spans="1:290" ht="12.75" customHeight="1" x14ac:dyDescent="0.2">
      <c r="A37" s="8" t="s">
        <v>65</v>
      </c>
      <c r="B37" s="17">
        <v>1043</v>
      </c>
      <c r="C37" s="18" t="s">
        <v>34</v>
      </c>
      <c r="D37" s="9">
        <v>18727</v>
      </c>
      <c r="E37" s="9">
        <v>0</v>
      </c>
      <c r="F37" s="9">
        <v>0</v>
      </c>
      <c r="G37" s="9">
        <v>0</v>
      </c>
      <c r="H37" s="9">
        <v>0</v>
      </c>
      <c r="I37" s="9">
        <v>592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21">
        <v>19319</v>
      </c>
      <c r="T37" s="10"/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21">
        <v>0</v>
      </c>
      <c r="AK37" s="10"/>
      <c r="AL37" s="9">
        <v>155668</v>
      </c>
      <c r="AM37" s="9">
        <v>0</v>
      </c>
      <c r="AN37" s="9">
        <v>169</v>
      </c>
      <c r="AO37" s="9">
        <v>113</v>
      </c>
      <c r="AP37" s="9">
        <v>8</v>
      </c>
      <c r="AQ37" s="9">
        <v>9639</v>
      </c>
      <c r="AR37" s="9">
        <v>734</v>
      </c>
      <c r="AS37" s="9">
        <v>64</v>
      </c>
      <c r="AT37" s="9">
        <v>0</v>
      </c>
      <c r="AU37" s="9">
        <v>1170</v>
      </c>
      <c r="AV37" s="9">
        <v>0</v>
      </c>
      <c r="AW37" s="9">
        <v>32</v>
      </c>
      <c r="AX37" s="9">
        <v>1013</v>
      </c>
      <c r="AY37" s="9">
        <v>0</v>
      </c>
      <c r="AZ37" s="9">
        <v>633</v>
      </c>
      <c r="BA37" s="21">
        <v>169243</v>
      </c>
      <c r="BB37" s="10"/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21">
        <v>0</v>
      </c>
      <c r="BS37" s="10"/>
      <c r="BT37" s="9">
        <v>174395</v>
      </c>
      <c r="BU37" s="9">
        <v>0</v>
      </c>
      <c r="BV37" s="9">
        <v>169</v>
      </c>
      <c r="BW37" s="9">
        <v>113</v>
      </c>
      <c r="BX37" s="9">
        <v>8</v>
      </c>
      <c r="BY37" s="9">
        <v>10231</v>
      </c>
      <c r="BZ37" s="9">
        <v>734</v>
      </c>
      <c r="CA37" s="9">
        <v>64</v>
      </c>
      <c r="CB37" s="9">
        <v>0</v>
      </c>
      <c r="CC37" s="9">
        <v>1170</v>
      </c>
      <c r="CD37" s="9">
        <v>0</v>
      </c>
      <c r="CE37" s="9">
        <v>32</v>
      </c>
      <c r="CF37" s="9">
        <v>1013</v>
      </c>
      <c r="CG37" s="9">
        <v>0</v>
      </c>
      <c r="CH37" s="9">
        <v>633</v>
      </c>
      <c r="CI37" s="21">
        <v>188562</v>
      </c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</row>
    <row r="38" spans="1:290" ht="12.75" customHeight="1" x14ac:dyDescent="0.2">
      <c r="A38" s="8" t="s">
        <v>66</v>
      </c>
      <c r="B38" s="17">
        <v>1044</v>
      </c>
      <c r="C38" s="1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21">
        <v>0</v>
      </c>
      <c r="T38" s="10"/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21">
        <v>0</v>
      </c>
      <c r="AK38" s="10"/>
      <c r="AL38" s="9">
        <v>54552.05</v>
      </c>
      <c r="AM38" s="9">
        <v>0</v>
      </c>
      <c r="AN38" s="9">
        <v>60.96</v>
      </c>
      <c r="AO38" s="9">
        <v>0</v>
      </c>
      <c r="AP38" s="9">
        <v>0</v>
      </c>
      <c r="AQ38" s="9">
        <v>10840.55</v>
      </c>
      <c r="AR38" s="9">
        <v>2</v>
      </c>
      <c r="AS38" s="9">
        <v>0</v>
      </c>
      <c r="AT38" s="9">
        <v>0</v>
      </c>
      <c r="AU38" s="9">
        <v>0</v>
      </c>
      <c r="AV38" s="9">
        <v>2</v>
      </c>
      <c r="AW38" s="9">
        <v>0</v>
      </c>
      <c r="AX38" s="9">
        <v>0</v>
      </c>
      <c r="AY38" s="9">
        <v>0</v>
      </c>
      <c r="AZ38" s="9">
        <v>0</v>
      </c>
      <c r="BA38" s="21">
        <v>65457.56</v>
      </c>
      <c r="BB38" s="10"/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21">
        <v>0</v>
      </c>
      <c r="BS38" s="10"/>
      <c r="BT38" s="9">
        <v>54552.05</v>
      </c>
      <c r="BU38" s="9">
        <v>0</v>
      </c>
      <c r="BV38" s="9">
        <v>60.96</v>
      </c>
      <c r="BW38" s="9">
        <v>0</v>
      </c>
      <c r="BX38" s="9">
        <v>0</v>
      </c>
      <c r="BY38" s="9">
        <v>10840.55</v>
      </c>
      <c r="BZ38" s="9">
        <v>2</v>
      </c>
      <c r="CA38" s="9">
        <v>0</v>
      </c>
      <c r="CB38" s="9">
        <v>0</v>
      </c>
      <c r="CC38" s="9">
        <v>0</v>
      </c>
      <c r="CD38" s="9">
        <v>2</v>
      </c>
      <c r="CE38" s="9">
        <v>0</v>
      </c>
      <c r="CF38" s="9">
        <v>0</v>
      </c>
      <c r="CG38" s="9">
        <v>0</v>
      </c>
      <c r="CH38" s="9">
        <v>0</v>
      </c>
      <c r="CI38" s="21">
        <v>65457.56</v>
      </c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</row>
    <row r="39" spans="1:290" ht="12.75" customHeight="1" x14ac:dyDescent="0.2">
      <c r="A39" s="8" t="s">
        <v>67</v>
      </c>
      <c r="B39" s="17">
        <v>1045</v>
      </c>
      <c r="C39" s="18" t="s">
        <v>34</v>
      </c>
      <c r="D39" s="9">
        <v>-1.3698630136986301E-2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1">
        <v>-1.3698630136986301E-2</v>
      </c>
      <c r="T39" s="10"/>
      <c r="U39" s="9">
        <v>36.428684781794999</v>
      </c>
      <c r="V39" s="9">
        <v>0</v>
      </c>
      <c r="W39" s="9">
        <v>0</v>
      </c>
      <c r="X39" s="9">
        <v>0</v>
      </c>
      <c r="Y39" s="9">
        <v>0</v>
      </c>
      <c r="Z39" s="9">
        <v>8.1475409836065609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21">
        <v>44.57622576540156</v>
      </c>
      <c r="AK39" s="10"/>
      <c r="AL39" s="9">
        <v>3159.73345955883</v>
      </c>
      <c r="AM39" s="9">
        <v>2</v>
      </c>
      <c r="AN39" s="9">
        <v>480.798008832996</v>
      </c>
      <c r="AO39" s="9">
        <v>143.07469437123001</v>
      </c>
      <c r="AP39" s="9">
        <v>0</v>
      </c>
      <c r="AQ39" s="9">
        <v>3047.47206027837</v>
      </c>
      <c r="AR39" s="9">
        <v>113.27194376100699</v>
      </c>
      <c r="AS39" s="9">
        <v>0</v>
      </c>
      <c r="AT39" s="9">
        <v>2</v>
      </c>
      <c r="AU39" s="9">
        <v>101</v>
      </c>
      <c r="AV39" s="9">
        <v>114.91263567632301</v>
      </c>
      <c r="AW39" s="9">
        <v>0</v>
      </c>
      <c r="AX39" s="9">
        <v>79.002732240437098</v>
      </c>
      <c r="AY39" s="9">
        <v>3</v>
      </c>
      <c r="AZ39" s="9">
        <v>0</v>
      </c>
      <c r="BA39" s="21">
        <v>7246.2655347191921</v>
      </c>
      <c r="BB39" s="10"/>
      <c r="BC39" s="9">
        <v>5.5561643835616401</v>
      </c>
      <c r="BD39" s="9">
        <v>0</v>
      </c>
      <c r="BE39" s="9">
        <v>0</v>
      </c>
      <c r="BF39" s="9">
        <v>0</v>
      </c>
      <c r="BG39" s="9">
        <v>0</v>
      </c>
      <c r="BH39" s="9">
        <v>2.5409836065573801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21">
        <v>8.0971479901190193</v>
      </c>
      <c r="BS39" s="10"/>
      <c r="BT39" s="9">
        <v>3201.7046100940497</v>
      </c>
      <c r="BU39" s="9">
        <v>2</v>
      </c>
      <c r="BV39" s="9">
        <v>480.798008832996</v>
      </c>
      <c r="BW39" s="9">
        <v>143.07469437123001</v>
      </c>
      <c r="BX39" s="9">
        <v>0</v>
      </c>
      <c r="BY39" s="9">
        <v>3058.160584868534</v>
      </c>
      <c r="BZ39" s="9">
        <v>113.27194376100699</v>
      </c>
      <c r="CA39" s="9">
        <v>0</v>
      </c>
      <c r="CB39" s="9">
        <v>2</v>
      </c>
      <c r="CC39" s="9">
        <v>101</v>
      </c>
      <c r="CD39" s="9">
        <v>114.91263567632301</v>
      </c>
      <c r="CE39" s="9">
        <v>0</v>
      </c>
      <c r="CF39" s="9">
        <v>79.002732240437098</v>
      </c>
      <c r="CG39" s="9">
        <v>3</v>
      </c>
      <c r="CH39" s="9">
        <v>0</v>
      </c>
      <c r="CI39" s="21">
        <v>7298.9252098445759</v>
      </c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</row>
    <row r="40" spans="1:290" ht="12.75" customHeight="1" x14ac:dyDescent="0.2">
      <c r="A40" s="8" t="s">
        <v>68</v>
      </c>
      <c r="B40" s="17">
        <v>1046</v>
      </c>
      <c r="C40" s="18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21">
        <v>0</v>
      </c>
      <c r="T40" s="10"/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21">
        <v>0</v>
      </c>
      <c r="AK40" s="10"/>
      <c r="AL40" s="9">
        <v>32895</v>
      </c>
      <c r="AM40" s="9">
        <v>151</v>
      </c>
      <c r="AN40" s="9">
        <v>1755</v>
      </c>
      <c r="AO40" s="9">
        <v>1080</v>
      </c>
      <c r="AP40" s="9">
        <v>772</v>
      </c>
      <c r="AQ40" s="9">
        <v>4465</v>
      </c>
      <c r="AR40" s="9">
        <v>1715</v>
      </c>
      <c r="AS40" s="9">
        <v>1</v>
      </c>
      <c r="AT40" s="9">
        <v>80</v>
      </c>
      <c r="AU40" s="9">
        <v>2102</v>
      </c>
      <c r="AV40" s="9">
        <v>4</v>
      </c>
      <c r="AW40" s="9">
        <v>5</v>
      </c>
      <c r="AX40" s="9">
        <v>5943</v>
      </c>
      <c r="AY40" s="9">
        <v>51</v>
      </c>
      <c r="AZ40" s="9">
        <v>0</v>
      </c>
      <c r="BA40" s="21">
        <v>51019</v>
      </c>
      <c r="BB40" s="10"/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21">
        <v>0</v>
      </c>
      <c r="BS40" s="10"/>
      <c r="BT40" s="9">
        <v>32895</v>
      </c>
      <c r="BU40" s="9">
        <v>151</v>
      </c>
      <c r="BV40" s="9">
        <v>1755</v>
      </c>
      <c r="BW40" s="9">
        <v>1080</v>
      </c>
      <c r="BX40" s="9">
        <v>772</v>
      </c>
      <c r="BY40" s="9">
        <v>4465</v>
      </c>
      <c r="BZ40" s="9">
        <v>1715</v>
      </c>
      <c r="CA40" s="9">
        <v>1</v>
      </c>
      <c r="CB40" s="9">
        <v>80</v>
      </c>
      <c r="CC40" s="9">
        <v>2102</v>
      </c>
      <c r="CD40" s="9">
        <v>4</v>
      </c>
      <c r="CE40" s="9">
        <v>5</v>
      </c>
      <c r="CF40" s="9">
        <v>5943</v>
      </c>
      <c r="CG40" s="9">
        <v>51</v>
      </c>
      <c r="CH40" s="9">
        <v>0</v>
      </c>
      <c r="CI40" s="21">
        <v>51019</v>
      </c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</row>
    <row r="41" spans="1:290" ht="12.75" customHeight="1" x14ac:dyDescent="0.2">
      <c r="A41" s="8" t="s">
        <v>69</v>
      </c>
      <c r="B41" s="17">
        <v>1047</v>
      </c>
      <c r="C41" s="18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21">
        <v>0</v>
      </c>
      <c r="T41" s="10"/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21">
        <v>0</v>
      </c>
      <c r="AK41" s="10"/>
      <c r="AL41" s="9">
        <v>3304.370000000009</v>
      </c>
      <c r="AM41" s="9">
        <v>3.5699999999999994</v>
      </c>
      <c r="AN41" s="9">
        <v>-2.6000000000000343</v>
      </c>
      <c r="AO41" s="9">
        <v>5.3199999999999994</v>
      </c>
      <c r="AP41" s="9">
        <v>0.31000000000000005</v>
      </c>
      <c r="AQ41" s="9">
        <v>809.26000000000067</v>
      </c>
      <c r="AR41" s="9">
        <v>1</v>
      </c>
      <c r="AS41" s="9">
        <v>0</v>
      </c>
      <c r="AT41" s="9">
        <v>7.89</v>
      </c>
      <c r="AU41" s="9">
        <v>0.33999999999999997</v>
      </c>
      <c r="AV41" s="9">
        <v>0</v>
      </c>
      <c r="AW41" s="9">
        <v>0</v>
      </c>
      <c r="AX41" s="9">
        <v>1.1100000000000001</v>
      </c>
      <c r="AY41" s="9">
        <v>0</v>
      </c>
      <c r="AZ41" s="9">
        <v>0</v>
      </c>
      <c r="BA41" s="21">
        <v>4130.5700000000106</v>
      </c>
      <c r="BB41" s="10"/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21">
        <v>0</v>
      </c>
      <c r="BS41" s="10"/>
      <c r="BT41" s="9">
        <v>3304.370000000009</v>
      </c>
      <c r="BU41" s="9">
        <v>3.5699999999999994</v>
      </c>
      <c r="BV41" s="9">
        <v>-2.6000000000000343</v>
      </c>
      <c r="BW41" s="9">
        <v>5.3199999999999994</v>
      </c>
      <c r="BX41" s="9">
        <v>0.31000000000000005</v>
      </c>
      <c r="BY41" s="9">
        <v>809.26000000000067</v>
      </c>
      <c r="BZ41" s="9">
        <v>1</v>
      </c>
      <c r="CA41" s="9">
        <v>0</v>
      </c>
      <c r="CB41" s="9">
        <v>7.89</v>
      </c>
      <c r="CC41" s="9">
        <v>0.33999999999999997</v>
      </c>
      <c r="CD41" s="9">
        <v>0</v>
      </c>
      <c r="CE41" s="9">
        <v>0</v>
      </c>
      <c r="CF41" s="9">
        <v>1.1100000000000001</v>
      </c>
      <c r="CG41" s="9">
        <v>0</v>
      </c>
      <c r="CH41" s="9">
        <v>0</v>
      </c>
      <c r="CI41" s="21">
        <v>4130.5700000000106</v>
      </c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</row>
    <row r="42" spans="1:290" ht="12.75" customHeight="1" x14ac:dyDescent="0.2">
      <c r="A42" s="8" t="s">
        <v>70</v>
      </c>
      <c r="B42" s="17">
        <v>1048</v>
      </c>
      <c r="C42" s="18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21">
        <v>0</v>
      </c>
      <c r="T42" s="10"/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21">
        <v>0</v>
      </c>
      <c r="AK42" s="10"/>
      <c r="AL42" s="9">
        <v>8385.5890410958891</v>
      </c>
      <c r="AM42" s="9">
        <v>0</v>
      </c>
      <c r="AN42" s="9">
        <v>116.37534246575343</v>
      </c>
      <c r="AO42" s="9">
        <v>20</v>
      </c>
      <c r="AP42" s="9">
        <v>10</v>
      </c>
      <c r="AQ42" s="9">
        <v>1126.0904109589046</v>
      </c>
      <c r="AR42" s="9">
        <v>76.260273972602747</v>
      </c>
      <c r="AS42" s="9">
        <v>0</v>
      </c>
      <c r="AT42" s="9">
        <v>185.59178082191781</v>
      </c>
      <c r="AU42" s="9">
        <v>45</v>
      </c>
      <c r="AV42" s="9">
        <v>10</v>
      </c>
      <c r="AW42" s="9">
        <v>0</v>
      </c>
      <c r="AX42" s="9">
        <v>158.71780821917807</v>
      </c>
      <c r="AY42" s="9">
        <v>0</v>
      </c>
      <c r="AZ42" s="9">
        <v>0</v>
      </c>
      <c r="BA42" s="21">
        <v>10133.624657534247</v>
      </c>
      <c r="BB42" s="10"/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21">
        <v>0</v>
      </c>
      <c r="BS42" s="10"/>
      <c r="BT42" s="9">
        <v>8385.5890410958891</v>
      </c>
      <c r="BU42" s="9">
        <v>0</v>
      </c>
      <c r="BV42" s="9">
        <v>116.37534246575343</v>
      </c>
      <c r="BW42" s="9">
        <v>20</v>
      </c>
      <c r="BX42" s="9">
        <v>10</v>
      </c>
      <c r="BY42" s="9">
        <v>1126.0904109589046</v>
      </c>
      <c r="BZ42" s="9">
        <v>76.260273972602747</v>
      </c>
      <c r="CA42" s="9">
        <v>0</v>
      </c>
      <c r="CB42" s="9">
        <v>185.59178082191781</v>
      </c>
      <c r="CC42" s="9">
        <v>45</v>
      </c>
      <c r="CD42" s="9">
        <v>10</v>
      </c>
      <c r="CE42" s="9">
        <v>0</v>
      </c>
      <c r="CF42" s="9">
        <v>158.71780821917807</v>
      </c>
      <c r="CG42" s="9">
        <v>0</v>
      </c>
      <c r="CH42" s="9">
        <v>0</v>
      </c>
      <c r="CI42" s="21">
        <v>10133.624657534247</v>
      </c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</row>
    <row r="43" spans="1:290" ht="12.75" customHeight="1" x14ac:dyDescent="0.2">
      <c r="A43" s="8" t="s">
        <v>71</v>
      </c>
      <c r="B43" s="17">
        <v>1049</v>
      </c>
      <c r="C43" s="18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1">
        <v>0</v>
      </c>
      <c r="T43" s="10"/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21">
        <v>0</v>
      </c>
      <c r="AK43" s="10"/>
      <c r="AL43" s="9">
        <v>86248.4246575328</v>
      </c>
      <c r="AM43" s="9">
        <v>192.77260273972601</v>
      </c>
      <c r="AN43" s="9">
        <v>646.80547945205467</v>
      </c>
      <c r="AO43" s="9">
        <v>409.59178082191778</v>
      </c>
      <c r="AP43" s="9">
        <v>102.9780821917808</v>
      </c>
      <c r="AQ43" s="9">
        <v>12871.109589041109</v>
      </c>
      <c r="AR43" s="9">
        <v>1055.928767123288</v>
      </c>
      <c r="AS43" s="9">
        <v>17</v>
      </c>
      <c r="AT43" s="9">
        <v>147.91506849315067</v>
      </c>
      <c r="AU43" s="9">
        <v>1328.3369863013693</v>
      </c>
      <c r="AV43" s="9">
        <v>1876.7506849315071</v>
      </c>
      <c r="AW43" s="9">
        <v>16</v>
      </c>
      <c r="AX43" s="9">
        <v>1006.3041095890411</v>
      </c>
      <c r="AY43" s="9">
        <v>69.147945205479459</v>
      </c>
      <c r="AZ43" s="9">
        <v>29</v>
      </c>
      <c r="BA43" s="21">
        <v>106018.06575342323</v>
      </c>
      <c r="BB43" s="10"/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21">
        <v>0</v>
      </c>
      <c r="BS43" s="10"/>
      <c r="BT43" s="9">
        <v>86248.4246575328</v>
      </c>
      <c r="BU43" s="9">
        <v>192.77260273972601</v>
      </c>
      <c r="BV43" s="9">
        <v>646.80547945205467</v>
      </c>
      <c r="BW43" s="9">
        <v>409.59178082191778</v>
      </c>
      <c r="BX43" s="9">
        <v>102.9780821917808</v>
      </c>
      <c r="BY43" s="9">
        <v>12871.109589041109</v>
      </c>
      <c r="BZ43" s="9">
        <v>1055.928767123288</v>
      </c>
      <c r="CA43" s="9">
        <v>17</v>
      </c>
      <c r="CB43" s="9">
        <v>147.91506849315067</v>
      </c>
      <c r="CC43" s="9">
        <v>1328.3369863013693</v>
      </c>
      <c r="CD43" s="9">
        <v>1876.7506849315071</v>
      </c>
      <c r="CE43" s="9">
        <v>16</v>
      </c>
      <c r="CF43" s="9">
        <v>1006.3041095890411</v>
      </c>
      <c r="CG43" s="9">
        <v>69.147945205479459</v>
      </c>
      <c r="CH43" s="9">
        <v>29</v>
      </c>
      <c r="CI43" s="21">
        <v>106018.06575342323</v>
      </c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</row>
    <row r="44" spans="1:290" ht="12.75" customHeight="1" x14ac:dyDescent="0.2">
      <c r="A44" s="8" t="s">
        <v>72</v>
      </c>
      <c r="B44" s="17">
        <v>1050</v>
      </c>
      <c r="C44" s="18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1">
        <v>0</v>
      </c>
      <c r="T44" s="10"/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21">
        <v>0</v>
      </c>
      <c r="AK44" s="10"/>
      <c r="AL44" s="9">
        <v>32224.379999999655</v>
      </c>
      <c r="AM44" s="9">
        <v>117.81999999999996</v>
      </c>
      <c r="AN44" s="9">
        <v>927.3000000000003</v>
      </c>
      <c r="AO44" s="9">
        <v>229.14000000000004</v>
      </c>
      <c r="AP44" s="9">
        <v>148.66000000000003</v>
      </c>
      <c r="AQ44" s="9">
        <v>10545.639999999899</v>
      </c>
      <c r="AR44" s="9">
        <v>135.55999999999997</v>
      </c>
      <c r="AS44" s="9">
        <v>8.8699999999999974</v>
      </c>
      <c r="AT44" s="9">
        <v>210.20999999999961</v>
      </c>
      <c r="AU44" s="9">
        <v>82.480000000000103</v>
      </c>
      <c r="AV44" s="9">
        <v>23.07</v>
      </c>
      <c r="AW44" s="9">
        <v>1.21</v>
      </c>
      <c r="AX44" s="9">
        <v>173.24999999999986</v>
      </c>
      <c r="AY44" s="9">
        <v>38.17</v>
      </c>
      <c r="AZ44" s="9">
        <v>0</v>
      </c>
      <c r="BA44" s="21">
        <v>44865.759999999558</v>
      </c>
      <c r="BB44" s="10"/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21">
        <v>0</v>
      </c>
      <c r="BS44" s="10"/>
      <c r="BT44" s="9">
        <v>32224.379999999655</v>
      </c>
      <c r="BU44" s="9">
        <v>117.81999999999996</v>
      </c>
      <c r="BV44" s="9">
        <v>927.3000000000003</v>
      </c>
      <c r="BW44" s="9">
        <v>229.14000000000004</v>
      </c>
      <c r="BX44" s="9">
        <v>148.66000000000003</v>
      </c>
      <c r="BY44" s="9">
        <v>10545.639999999899</v>
      </c>
      <c r="BZ44" s="9">
        <v>135.55999999999997</v>
      </c>
      <c r="CA44" s="9">
        <v>8.8699999999999974</v>
      </c>
      <c r="CB44" s="9">
        <v>210.20999999999961</v>
      </c>
      <c r="CC44" s="9">
        <v>82.480000000000103</v>
      </c>
      <c r="CD44" s="9">
        <v>23.07</v>
      </c>
      <c r="CE44" s="9">
        <v>1.21</v>
      </c>
      <c r="CF44" s="9">
        <v>173.24999999999986</v>
      </c>
      <c r="CG44" s="9">
        <v>38.17</v>
      </c>
      <c r="CH44" s="9">
        <v>0</v>
      </c>
      <c r="CI44" s="21">
        <v>44865.759999999558</v>
      </c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</row>
    <row r="45" spans="1:290" ht="12.75" customHeight="1" x14ac:dyDescent="0.2">
      <c r="A45" s="8" t="s">
        <v>73</v>
      </c>
      <c r="B45" s="17">
        <v>1051</v>
      </c>
      <c r="C45" s="18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21">
        <v>0</v>
      </c>
      <c r="T45" s="10"/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21">
        <v>0</v>
      </c>
      <c r="AK45" s="10"/>
      <c r="AL45" s="9">
        <v>908</v>
      </c>
      <c r="AM45" s="9">
        <v>0</v>
      </c>
      <c r="AN45" s="9">
        <v>217</v>
      </c>
      <c r="AO45" s="9">
        <v>421</v>
      </c>
      <c r="AP45" s="9">
        <v>68</v>
      </c>
      <c r="AQ45" s="9">
        <v>743</v>
      </c>
      <c r="AR45" s="9">
        <v>222</v>
      </c>
      <c r="AS45" s="9">
        <v>2</v>
      </c>
      <c r="AT45" s="9">
        <v>13</v>
      </c>
      <c r="AU45" s="9">
        <v>631</v>
      </c>
      <c r="AV45" s="9">
        <v>4</v>
      </c>
      <c r="AW45" s="9">
        <v>10</v>
      </c>
      <c r="AX45" s="9">
        <v>2371</v>
      </c>
      <c r="AY45" s="9">
        <v>77</v>
      </c>
      <c r="AZ45" s="9">
        <v>0</v>
      </c>
      <c r="BA45" s="21">
        <v>5687</v>
      </c>
      <c r="BB45" s="10"/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21">
        <v>0</v>
      </c>
      <c r="BS45" s="10"/>
      <c r="BT45" s="9">
        <v>908</v>
      </c>
      <c r="BU45" s="9">
        <v>0</v>
      </c>
      <c r="BV45" s="9">
        <v>217</v>
      </c>
      <c r="BW45" s="9">
        <v>421</v>
      </c>
      <c r="BX45" s="9">
        <v>68</v>
      </c>
      <c r="BY45" s="9">
        <v>743</v>
      </c>
      <c r="BZ45" s="9">
        <v>222</v>
      </c>
      <c r="CA45" s="9">
        <v>2</v>
      </c>
      <c r="CB45" s="9">
        <v>13</v>
      </c>
      <c r="CC45" s="9">
        <v>631</v>
      </c>
      <c r="CD45" s="9">
        <v>4</v>
      </c>
      <c r="CE45" s="9">
        <v>10</v>
      </c>
      <c r="CF45" s="9">
        <v>2371</v>
      </c>
      <c r="CG45" s="9">
        <v>77</v>
      </c>
      <c r="CH45" s="9">
        <v>0</v>
      </c>
      <c r="CI45" s="21">
        <v>5687</v>
      </c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</row>
    <row r="46" spans="1:290" ht="12.75" customHeight="1" x14ac:dyDescent="0.2">
      <c r="A46" s="8" t="s">
        <v>74</v>
      </c>
      <c r="B46" s="17">
        <v>1052</v>
      </c>
      <c r="C46" s="18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21">
        <v>0</v>
      </c>
      <c r="T46" s="10"/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21">
        <v>0</v>
      </c>
      <c r="AK46" s="10"/>
      <c r="AL46" s="9">
        <v>555.1972602739728</v>
      </c>
      <c r="AM46" s="9">
        <v>0</v>
      </c>
      <c r="AN46" s="9">
        <v>0</v>
      </c>
      <c r="AO46" s="9">
        <v>0</v>
      </c>
      <c r="AP46" s="9">
        <v>0</v>
      </c>
      <c r="AQ46" s="9">
        <v>205.21095890410959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21">
        <v>760.40821917808239</v>
      </c>
      <c r="BB46" s="10"/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21">
        <v>0</v>
      </c>
      <c r="BS46" s="10"/>
      <c r="BT46" s="9">
        <v>555.1972602739728</v>
      </c>
      <c r="BU46" s="9">
        <v>0</v>
      </c>
      <c r="BV46" s="9">
        <v>0</v>
      </c>
      <c r="BW46" s="9">
        <v>0</v>
      </c>
      <c r="BX46" s="9">
        <v>0</v>
      </c>
      <c r="BY46" s="9">
        <v>205.21095890410959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21">
        <v>760.40821917808239</v>
      </c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</row>
    <row r="47" spans="1:290" ht="12.75" customHeight="1" x14ac:dyDescent="0.2">
      <c r="A47" s="8" t="s">
        <v>75</v>
      </c>
      <c r="B47" s="17">
        <v>1053</v>
      </c>
      <c r="C47" s="18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1">
        <v>0</v>
      </c>
      <c r="T47" s="10"/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21">
        <v>0</v>
      </c>
      <c r="AK47" s="10"/>
      <c r="AL47" s="9">
        <v>175781</v>
      </c>
      <c r="AM47" s="9">
        <v>0</v>
      </c>
      <c r="AN47" s="9">
        <v>10176</v>
      </c>
      <c r="AO47" s="9">
        <v>3975</v>
      </c>
      <c r="AP47" s="9">
        <v>0</v>
      </c>
      <c r="AQ47" s="9">
        <v>35919</v>
      </c>
      <c r="AR47" s="9">
        <v>2037</v>
      </c>
      <c r="AS47" s="9">
        <v>0</v>
      </c>
      <c r="AT47" s="9">
        <v>3845</v>
      </c>
      <c r="AU47" s="9">
        <v>0</v>
      </c>
      <c r="AV47" s="9">
        <v>4</v>
      </c>
      <c r="AW47" s="9">
        <v>5</v>
      </c>
      <c r="AX47" s="9">
        <v>2072</v>
      </c>
      <c r="AY47" s="9">
        <v>0</v>
      </c>
      <c r="AZ47" s="9">
        <v>0</v>
      </c>
      <c r="BA47" s="21">
        <v>233814</v>
      </c>
      <c r="BB47" s="10"/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21">
        <v>0</v>
      </c>
      <c r="BS47" s="10"/>
      <c r="BT47" s="9">
        <v>175781</v>
      </c>
      <c r="BU47" s="9">
        <v>0</v>
      </c>
      <c r="BV47" s="9">
        <v>10176</v>
      </c>
      <c r="BW47" s="9">
        <v>3975</v>
      </c>
      <c r="BX47" s="9">
        <v>0</v>
      </c>
      <c r="BY47" s="9">
        <v>35919</v>
      </c>
      <c r="BZ47" s="9">
        <v>2037</v>
      </c>
      <c r="CA47" s="9">
        <v>0</v>
      </c>
      <c r="CB47" s="9">
        <v>3845</v>
      </c>
      <c r="CC47" s="9">
        <v>0</v>
      </c>
      <c r="CD47" s="9">
        <v>4</v>
      </c>
      <c r="CE47" s="9">
        <v>5</v>
      </c>
      <c r="CF47" s="9">
        <v>2072</v>
      </c>
      <c r="CG47" s="9">
        <v>0</v>
      </c>
      <c r="CH47" s="9">
        <v>0</v>
      </c>
      <c r="CI47" s="21">
        <v>233814</v>
      </c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</row>
    <row r="48" spans="1:290" ht="12.75" customHeight="1" x14ac:dyDescent="0.2">
      <c r="A48" s="8" t="s">
        <v>76</v>
      </c>
      <c r="B48" s="17">
        <v>1054</v>
      </c>
      <c r="C48" s="18" t="s">
        <v>34</v>
      </c>
      <c r="D48" s="9">
        <v>1501</v>
      </c>
      <c r="E48" s="9">
        <v>0</v>
      </c>
      <c r="F48" s="9">
        <v>0</v>
      </c>
      <c r="G48" s="9">
        <v>0</v>
      </c>
      <c r="H48" s="9">
        <v>0</v>
      </c>
      <c r="I48" s="9">
        <v>194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1">
        <v>1695</v>
      </c>
      <c r="T48" s="10"/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21">
        <v>0</v>
      </c>
      <c r="AK48" s="10"/>
      <c r="AL48" s="9">
        <v>1242489</v>
      </c>
      <c r="AM48" s="9">
        <v>0</v>
      </c>
      <c r="AN48" s="9">
        <v>22093</v>
      </c>
      <c r="AO48" s="9">
        <v>1940</v>
      </c>
      <c r="AP48" s="9">
        <v>0</v>
      </c>
      <c r="AQ48" s="9">
        <v>299774</v>
      </c>
      <c r="AR48" s="9">
        <v>1869</v>
      </c>
      <c r="AS48" s="9">
        <v>0</v>
      </c>
      <c r="AT48" s="9">
        <v>0</v>
      </c>
      <c r="AU48" s="9">
        <v>1768</v>
      </c>
      <c r="AV48" s="9">
        <v>166</v>
      </c>
      <c r="AW48" s="9">
        <v>42</v>
      </c>
      <c r="AX48" s="9">
        <v>26012</v>
      </c>
      <c r="AY48" s="9">
        <v>10</v>
      </c>
      <c r="AZ48" s="9">
        <v>0</v>
      </c>
      <c r="BA48" s="21">
        <v>1596163</v>
      </c>
      <c r="BB48" s="10"/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21">
        <v>0</v>
      </c>
      <c r="BS48" s="10"/>
      <c r="BT48" s="9">
        <v>1243990</v>
      </c>
      <c r="BU48" s="9">
        <v>0</v>
      </c>
      <c r="BV48" s="9">
        <v>22093</v>
      </c>
      <c r="BW48" s="9">
        <v>1940</v>
      </c>
      <c r="BX48" s="9">
        <v>0</v>
      </c>
      <c r="BY48" s="9">
        <v>299968</v>
      </c>
      <c r="BZ48" s="9">
        <v>1869</v>
      </c>
      <c r="CA48" s="9">
        <v>0</v>
      </c>
      <c r="CB48" s="9">
        <v>0</v>
      </c>
      <c r="CC48" s="9">
        <v>1768</v>
      </c>
      <c r="CD48" s="9">
        <v>166</v>
      </c>
      <c r="CE48" s="9">
        <v>42</v>
      </c>
      <c r="CF48" s="9">
        <v>26012</v>
      </c>
      <c r="CG48" s="9">
        <v>10</v>
      </c>
      <c r="CH48" s="9">
        <v>0</v>
      </c>
      <c r="CI48" s="21">
        <v>1597858</v>
      </c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</row>
    <row r="49" spans="1:290" ht="12.75" customHeight="1" x14ac:dyDescent="0.2">
      <c r="A49" s="8" t="s">
        <v>77</v>
      </c>
      <c r="B49" s="17">
        <v>1055</v>
      </c>
      <c r="C49" s="18" t="s">
        <v>34</v>
      </c>
      <c r="D49" s="9">
        <v>1788</v>
      </c>
      <c r="E49" s="9">
        <v>0</v>
      </c>
      <c r="F49" s="9">
        <v>7</v>
      </c>
      <c r="G49" s="9">
        <v>0</v>
      </c>
      <c r="H49" s="9">
        <v>0</v>
      </c>
      <c r="I49" s="9">
        <v>611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21">
        <v>2406</v>
      </c>
      <c r="T49" s="10"/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21">
        <v>0</v>
      </c>
      <c r="AK49" s="10"/>
      <c r="AL49" s="9">
        <v>181627</v>
      </c>
      <c r="AM49" s="9">
        <v>0</v>
      </c>
      <c r="AN49" s="9">
        <v>1750</v>
      </c>
      <c r="AO49" s="9">
        <v>504</v>
      </c>
      <c r="AP49" s="9">
        <v>48</v>
      </c>
      <c r="AQ49" s="9">
        <v>25543</v>
      </c>
      <c r="AR49" s="9">
        <v>2145</v>
      </c>
      <c r="AS49" s="9">
        <v>96</v>
      </c>
      <c r="AT49" s="9">
        <v>48</v>
      </c>
      <c r="AU49" s="9">
        <v>6074</v>
      </c>
      <c r="AV49" s="9">
        <v>88</v>
      </c>
      <c r="AW49" s="9">
        <v>6</v>
      </c>
      <c r="AX49" s="9">
        <v>7017</v>
      </c>
      <c r="AY49" s="9">
        <v>12</v>
      </c>
      <c r="AZ49" s="9">
        <v>0</v>
      </c>
      <c r="BA49" s="21">
        <v>224958</v>
      </c>
      <c r="BB49" s="10"/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21">
        <v>0</v>
      </c>
      <c r="BS49" s="10"/>
      <c r="BT49" s="9">
        <v>183415</v>
      </c>
      <c r="BU49" s="9">
        <v>0</v>
      </c>
      <c r="BV49" s="9">
        <v>1757</v>
      </c>
      <c r="BW49" s="9">
        <v>504</v>
      </c>
      <c r="BX49" s="9">
        <v>48</v>
      </c>
      <c r="BY49" s="9">
        <v>26154</v>
      </c>
      <c r="BZ49" s="9">
        <v>2145</v>
      </c>
      <c r="CA49" s="9">
        <v>96</v>
      </c>
      <c r="CB49" s="9">
        <v>48</v>
      </c>
      <c r="CC49" s="9">
        <v>6074</v>
      </c>
      <c r="CD49" s="9">
        <v>88</v>
      </c>
      <c r="CE49" s="9">
        <v>6</v>
      </c>
      <c r="CF49" s="9">
        <v>7017</v>
      </c>
      <c r="CG49" s="9">
        <v>12</v>
      </c>
      <c r="CH49" s="9">
        <v>0</v>
      </c>
      <c r="CI49" s="21">
        <v>227364</v>
      </c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</row>
    <row r="50" spans="1:290" ht="12.75" customHeight="1" x14ac:dyDescent="0.2">
      <c r="A50" s="8" t="s">
        <v>78</v>
      </c>
      <c r="B50" s="17">
        <v>1056</v>
      </c>
      <c r="C50" s="18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1">
        <v>0</v>
      </c>
      <c r="T50" s="10"/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21">
        <v>0</v>
      </c>
      <c r="AK50" s="10"/>
      <c r="AL50" s="9">
        <v>18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21">
        <v>18</v>
      </c>
      <c r="BB50" s="10"/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21">
        <v>0</v>
      </c>
      <c r="BS50" s="10"/>
      <c r="BT50" s="9">
        <v>18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21">
        <v>18</v>
      </c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</row>
    <row r="51" spans="1:290" ht="12.75" customHeight="1" x14ac:dyDescent="0.2">
      <c r="A51" s="8" t="s">
        <v>79</v>
      </c>
      <c r="B51" s="17">
        <v>1057</v>
      </c>
      <c r="C51" s="18" t="s">
        <v>34</v>
      </c>
      <c r="D51" s="9">
        <v>691</v>
      </c>
      <c r="E51" s="9">
        <v>0</v>
      </c>
      <c r="F51" s="9">
        <v>3</v>
      </c>
      <c r="G51" s="9">
        <v>0</v>
      </c>
      <c r="H51" s="9">
        <v>0</v>
      </c>
      <c r="I51" s="9">
        <v>120</v>
      </c>
      <c r="J51" s="9">
        <v>1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21">
        <v>815</v>
      </c>
      <c r="T51" s="10"/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21">
        <v>0</v>
      </c>
      <c r="AK51" s="10"/>
      <c r="AL51" s="9">
        <v>13725</v>
      </c>
      <c r="AM51" s="9">
        <v>0</v>
      </c>
      <c r="AN51" s="9">
        <v>416</v>
      </c>
      <c r="AO51" s="9">
        <v>262</v>
      </c>
      <c r="AP51" s="9">
        <v>137</v>
      </c>
      <c r="AQ51" s="9">
        <v>2670</v>
      </c>
      <c r="AR51" s="9">
        <v>432</v>
      </c>
      <c r="AS51" s="9">
        <v>6</v>
      </c>
      <c r="AT51" s="9">
        <v>78</v>
      </c>
      <c r="AU51" s="9">
        <v>277</v>
      </c>
      <c r="AV51" s="9">
        <v>19</v>
      </c>
      <c r="AW51" s="9">
        <v>10</v>
      </c>
      <c r="AX51" s="9">
        <v>424</v>
      </c>
      <c r="AY51" s="9">
        <v>6</v>
      </c>
      <c r="AZ51" s="9">
        <v>0</v>
      </c>
      <c r="BA51" s="21">
        <v>18462</v>
      </c>
      <c r="BB51" s="10"/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21">
        <v>0</v>
      </c>
      <c r="BS51" s="10"/>
      <c r="BT51" s="9">
        <v>14416</v>
      </c>
      <c r="BU51" s="9">
        <v>0</v>
      </c>
      <c r="BV51" s="9">
        <v>419</v>
      </c>
      <c r="BW51" s="9">
        <v>262</v>
      </c>
      <c r="BX51" s="9">
        <v>137</v>
      </c>
      <c r="BY51" s="9">
        <v>2790</v>
      </c>
      <c r="BZ51" s="9">
        <v>433</v>
      </c>
      <c r="CA51" s="9">
        <v>6</v>
      </c>
      <c r="CB51" s="9">
        <v>78</v>
      </c>
      <c r="CC51" s="9">
        <v>277</v>
      </c>
      <c r="CD51" s="9">
        <v>19</v>
      </c>
      <c r="CE51" s="9">
        <v>10</v>
      </c>
      <c r="CF51" s="9">
        <v>424</v>
      </c>
      <c r="CG51" s="9">
        <v>6</v>
      </c>
      <c r="CH51" s="9">
        <v>0</v>
      </c>
      <c r="CI51" s="21">
        <v>19277</v>
      </c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</row>
    <row r="52" spans="1:290" ht="12.75" customHeight="1" x14ac:dyDescent="0.2">
      <c r="A52" s="8" t="s">
        <v>80</v>
      </c>
      <c r="B52" s="17">
        <v>1058</v>
      </c>
      <c r="C52" s="18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21">
        <v>0</v>
      </c>
      <c r="T52" s="10"/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21">
        <v>0</v>
      </c>
      <c r="AK52" s="10"/>
      <c r="AL52" s="9">
        <v>950</v>
      </c>
      <c r="AM52" s="9">
        <v>0</v>
      </c>
      <c r="AN52" s="9">
        <v>0</v>
      </c>
      <c r="AO52" s="9">
        <v>0</v>
      </c>
      <c r="AP52" s="9">
        <v>0</v>
      </c>
      <c r="AQ52" s="9">
        <v>253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21">
        <v>1203</v>
      </c>
      <c r="BB52" s="10"/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21">
        <v>0</v>
      </c>
      <c r="BS52" s="10"/>
      <c r="BT52" s="9">
        <v>950</v>
      </c>
      <c r="BU52" s="9">
        <v>0</v>
      </c>
      <c r="BV52" s="9">
        <v>0</v>
      </c>
      <c r="BW52" s="9">
        <v>0</v>
      </c>
      <c r="BX52" s="9">
        <v>0</v>
      </c>
      <c r="BY52" s="9">
        <v>253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21">
        <v>1203</v>
      </c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</row>
    <row r="53" spans="1:290" ht="12.75" customHeight="1" x14ac:dyDescent="0.2">
      <c r="A53" s="8" t="s">
        <v>81</v>
      </c>
      <c r="B53" s="17">
        <v>1059</v>
      </c>
      <c r="C53" s="18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21">
        <v>0</v>
      </c>
      <c r="T53" s="10"/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21">
        <v>0</v>
      </c>
      <c r="AK53" s="10"/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21">
        <v>0</v>
      </c>
      <c r="BB53" s="10"/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21">
        <v>0</v>
      </c>
      <c r="BS53" s="10"/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21">
        <v>0</v>
      </c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</row>
    <row r="54" spans="1:290" ht="12.75" customHeight="1" x14ac:dyDescent="0.2">
      <c r="A54" s="8" t="s">
        <v>82</v>
      </c>
      <c r="B54" s="17">
        <v>1060</v>
      </c>
      <c r="C54" s="18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21">
        <v>0</v>
      </c>
      <c r="T54" s="10"/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21">
        <v>0</v>
      </c>
      <c r="AK54" s="10"/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18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21">
        <v>18</v>
      </c>
      <c r="BB54" s="10"/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21">
        <v>0</v>
      </c>
      <c r="BS54" s="10"/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18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21">
        <v>18</v>
      </c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</row>
    <row r="55" spans="1:290" ht="12.75" customHeight="1" x14ac:dyDescent="0.2">
      <c r="A55" s="8" t="s">
        <v>83</v>
      </c>
      <c r="B55" s="17">
        <v>2001</v>
      </c>
      <c r="C55" s="18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21">
        <v>0</v>
      </c>
      <c r="T55" s="10"/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21">
        <v>0</v>
      </c>
      <c r="AK55" s="10"/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21">
        <v>0</v>
      </c>
      <c r="BB55" s="10"/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21">
        <v>0</v>
      </c>
      <c r="BS55" s="10"/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21">
        <v>0</v>
      </c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</row>
    <row r="56" spans="1:290" ht="12.75" customHeight="1" x14ac:dyDescent="0.2">
      <c r="A56" s="8" t="s">
        <v>84</v>
      </c>
      <c r="B56" s="17">
        <v>2002</v>
      </c>
      <c r="C56" s="18" t="s">
        <v>85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21">
        <v>0</v>
      </c>
      <c r="T56" s="10"/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21">
        <v>0</v>
      </c>
      <c r="AK56" s="10"/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21">
        <v>0</v>
      </c>
      <c r="BB56" s="10"/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21">
        <v>0</v>
      </c>
      <c r="BS56" s="10"/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21">
        <v>0</v>
      </c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</row>
    <row r="57" spans="1:290" ht="12.75" customHeight="1" x14ac:dyDescent="0.2">
      <c r="A57" s="8" t="s">
        <v>86</v>
      </c>
      <c r="B57" s="17">
        <v>2005</v>
      </c>
      <c r="C57" s="18" t="s">
        <v>85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21">
        <v>0</v>
      </c>
      <c r="T57" s="10"/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21">
        <v>0</v>
      </c>
      <c r="AK57" s="10"/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21">
        <v>0</v>
      </c>
      <c r="BB57" s="10"/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21">
        <v>0</v>
      </c>
      <c r="BS57" s="10"/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21">
        <v>0</v>
      </c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</row>
    <row r="58" spans="1:290" ht="12.75" customHeight="1" x14ac:dyDescent="0.2">
      <c r="A58" s="8" t="s">
        <v>87</v>
      </c>
      <c r="B58" s="17">
        <v>2006</v>
      </c>
      <c r="C58" s="18" t="s">
        <v>85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21">
        <v>0</v>
      </c>
      <c r="T58" s="10"/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21">
        <v>0</v>
      </c>
      <c r="AK58" s="10"/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21">
        <v>0</v>
      </c>
      <c r="BB58" s="10"/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21">
        <v>0</v>
      </c>
      <c r="BS58" s="10"/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21">
        <v>0</v>
      </c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</row>
    <row r="59" spans="1:290" ht="12.75" customHeight="1" x14ac:dyDescent="0.2">
      <c r="A59" s="8" t="s">
        <v>88</v>
      </c>
      <c r="B59" s="17">
        <v>2007</v>
      </c>
      <c r="C59" s="18" t="s">
        <v>85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21">
        <v>0</v>
      </c>
      <c r="T59" s="10"/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21">
        <v>0</v>
      </c>
      <c r="AK59" s="10"/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21">
        <v>0</v>
      </c>
      <c r="BB59" s="10"/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21">
        <v>0</v>
      </c>
      <c r="BS59" s="10"/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21">
        <v>0</v>
      </c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</row>
    <row r="60" spans="1:290" ht="12.75" customHeight="1" x14ac:dyDescent="0.2">
      <c r="A60" s="8" t="s">
        <v>89</v>
      </c>
      <c r="B60" s="17">
        <v>3001</v>
      </c>
      <c r="C60" s="18" t="s">
        <v>90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21">
        <v>0</v>
      </c>
      <c r="T60" s="10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21">
        <v>0</v>
      </c>
      <c r="AK60" s="10"/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21">
        <v>0</v>
      </c>
      <c r="BB60" s="10"/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21">
        <v>0</v>
      </c>
      <c r="BS60" s="10"/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21">
        <v>0</v>
      </c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</row>
    <row r="61" spans="1:290" ht="12.75" customHeight="1" x14ac:dyDescent="0.2">
      <c r="A61" s="8" t="s">
        <v>91</v>
      </c>
      <c r="B61" s="17">
        <v>3002</v>
      </c>
      <c r="C61" s="18" t="s">
        <v>90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21">
        <v>0</v>
      </c>
      <c r="T61" s="10"/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21">
        <v>0</v>
      </c>
      <c r="AK61" s="10"/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21">
        <v>0</v>
      </c>
      <c r="BB61" s="10"/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21">
        <v>0</v>
      </c>
      <c r="BS61" s="10"/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21">
        <v>0</v>
      </c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</row>
    <row r="62" spans="1:290" ht="12.75" customHeight="1" x14ac:dyDescent="0.2">
      <c r="A62" s="8" t="s">
        <v>92</v>
      </c>
      <c r="B62" s="17">
        <v>3003</v>
      </c>
      <c r="C62" s="18" t="s">
        <v>90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21">
        <v>0</v>
      </c>
      <c r="T62" s="10"/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21">
        <v>0</v>
      </c>
      <c r="AK62" s="10"/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21">
        <v>0</v>
      </c>
      <c r="BB62" s="10"/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21">
        <v>0</v>
      </c>
      <c r="BS62" s="10"/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21">
        <v>0</v>
      </c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</row>
    <row r="63" spans="1:290" ht="12.75" customHeight="1" x14ac:dyDescent="0.2">
      <c r="A63" s="8" t="s">
        <v>93</v>
      </c>
      <c r="B63" s="17">
        <v>3004</v>
      </c>
      <c r="C63" s="18" t="s">
        <v>90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21">
        <v>0</v>
      </c>
      <c r="T63" s="10"/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21">
        <v>0</v>
      </c>
      <c r="AK63" s="10"/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21">
        <v>0</v>
      </c>
      <c r="BB63" s="10"/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21">
        <v>0</v>
      </c>
      <c r="BS63" s="10"/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21">
        <v>0</v>
      </c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</row>
    <row r="64" spans="1:290" ht="12.75" customHeight="1" x14ac:dyDescent="0.2">
      <c r="A64" s="8" t="s">
        <v>94</v>
      </c>
      <c r="B64" s="17">
        <v>3005</v>
      </c>
      <c r="C64" s="18" t="s">
        <v>90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21">
        <v>0</v>
      </c>
      <c r="T64" s="10"/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21">
        <v>0</v>
      </c>
      <c r="AK64" s="10"/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21">
        <v>0</v>
      </c>
      <c r="BB64" s="10"/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21">
        <v>0</v>
      </c>
      <c r="BS64" s="10"/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21">
        <v>0</v>
      </c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</row>
    <row r="65" spans="1:290" ht="12.75" customHeight="1" x14ac:dyDescent="0.2">
      <c r="A65" s="8" t="s">
        <v>95</v>
      </c>
      <c r="B65" s="17">
        <v>3006</v>
      </c>
      <c r="C65" s="18" t="s">
        <v>90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21">
        <v>0</v>
      </c>
      <c r="T65" s="10"/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21">
        <v>0</v>
      </c>
      <c r="AK65" s="10"/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21">
        <v>0</v>
      </c>
      <c r="BB65" s="10"/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21">
        <v>0</v>
      </c>
      <c r="BS65" s="10"/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21">
        <v>0</v>
      </c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</row>
    <row r="66" spans="1:290" ht="12.75" customHeight="1" x14ac:dyDescent="0.2">
      <c r="A66" s="8" t="s">
        <v>96</v>
      </c>
      <c r="B66" s="17">
        <v>3007</v>
      </c>
      <c r="C66" s="18" t="s">
        <v>90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21">
        <v>0</v>
      </c>
      <c r="T66" s="10"/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21">
        <v>0</v>
      </c>
      <c r="AK66" s="10"/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21">
        <v>0</v>
      </c>
      <c r="BB66" s="10"/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21">
        <v>0</v>
      </c>
      <c r="BS66" s="10"/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21">
        <v>0</v>
      </c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</row>
    <row r="67" spans="1:290" ht="12.75" customHeight="1" x14ac:dyDescent="0.2">
      <c r="A67" s="8" t="s">
        <v>97</v>
      </c>
      <c r="B67" s="17">
        <v>3008</v>
      </c>
      <c r="C67" s="18" t="s">
        <v>90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21">
        <v>0</v>
      </c>
      <c r="T67" s="10"/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21">
        <v>0</v>
      </c>
      <c r="AK67" s="10"/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21">
        <v>0</v>
      </c>
      <c r="BB67" s="10"/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21">
        <v>0</v>
      </c>
      <c r="BS67" s="10"/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21">
        <v>0</v>
      </c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</row>
    <row r="68" spans="1:290" ht="12.75" customHeight="1" x14ac:dyDescent="0.2">
      <c r="A68" s="8" t="s">
        <v>98</v>
      </c>
      <c r="B68" s="17">
        <v>3009</v>
      </c>
      <c r="C68" s="18" t="s">
        <v>90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1">
        <v>0</v>
      </c>
      <c r="T68" s="10"/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21">
        <v>0</v>
      </c>
      <c r="AK68" s="10"/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21">
        <v>0</v>
      </c>
      <c r="BB68" s="10"/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21">
        <v>0</v>
      </c>
      <c r="BS68" s="10"/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21">
        <v>0</v>
      </c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</row>
    <row r="69" spans="1:290" ht="12.75" customHeight="1" x14ac:dyDescent="0.2">
      <c r="A69" s="8" t="s">
        <v>99</v>
      </c>
      <c r="B69" s="17">
        <v>3011</v>
      </c>
      <c r="C69" s="18" t="s">
        <v>90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1">
        <v>0</v>
      </c>
      <c r="T69" s="10"/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21">
        <v>0</v>
      </c>
      <c r="AK69" s="10"/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21">
        <v>0</v>
      </c>
      <c r="BB69" s="10"/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21">
        <v>0</v>
      </c>
      <c r="BS69" s="10"/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21">
        <v>0</v>
      </c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</row>
    <row r="70" spans="1:290" ht="12.75" customHeight="1" x14ac:dyDescent="0.2">
      <c r="A70" s="8" t="s">
        <v>100</v>
      </c>
      <c r="B70" s="17">
        <v>3012</v>
      </c>
      <c r="C70" s="18" t="s">
        <v>90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21">
        <v>0</v>
      </c>
      <c r="T70" s="10"/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21">
        <v>0</v>
      </c>
      <c r="AK70" s="10"/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21">
        <v>0</v>
      </c>
      <c r="BB70" s="10"/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21">
        <v>0</v>
      </c>
      <c r="BS70" s="10"/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21">
        <v>0</v>
      </c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</row>
    <row r="71" spans="1:290" ht="12.75" customHeight="1" x14ac:dyDescent="0.2">
      <c r="A71" s="8" t="s">
        <v>101</v>
      </c>
      <c r="B71" s="17">
        <v>3015</v>
      </c>
      <c r="C71" s="18" t="s">
        <v>90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21">
        <v>0</v>
      </c>
      <c r="T71" s="10"/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21">
        <v>0</v>
      </c>
      <c r="AK71" s="10"/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21">
        <v>0</v>
      </c>
      <c r="BB71" s="10"/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21">
        <v>0</v>
      </c>
      <c r="BS71" s="10"/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21">
        <v>0</v>
      </c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</row>
    <row r="72" spans="1:290" s="10" customFormat="1" x14ac:dyDescent="0.2">
      <c r="A72" s="8" t="s">
        <v>102</v>
      </c>
      <c r="B72" s="17">
        <v>3016</v>
      </c>
      <c r="C72" s="18" t="s">
        <v>90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1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21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21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21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21">
        <v>0</v>
      </c>
    </row>
    <row r="73" spans="1:290" x14ac:dyDescent="0.2">
      <c r="A73" s="8" t="s">
        <v>103</v>
      </c>
      <c r="B73" s="17">
        <v>3017</v>
      </c>
      <c r="C73" s="18" t="s">
        <v>90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1">
        <v>0</v>
      </c>
      <c r="T73" s="10"/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21">
        <v>0</v>
      </c>
      <c r="AK73" s="10"/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21">
        <v>0</v>
      </c>
      <c r="BB73" s="10"/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21">
        <v>0</v>
      </c>
      <c r="BS73" s="10"/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21">
        <v>0</v>
      </c>
    </row>
    <row r="74" spans="1:290" x14ac:dyDescent="0.2">
      <c r="A74" s="8" t="s">
        <v>104</v>
      </c>
      <c r="B74" s="17">
        <v>3018</v>
      </c>
      <c r="C74" s="18" t="s">
        <v>90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21">
        <v>0</v>
      </c>
      <c r="T74" s="10"/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21">
        <v>0</v>
      </c>
      <c r="AK74" s="10"/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21">
        <v>0</v>
      </c>
      <c r="BB74" s="10"/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21">
        <v>0</v>
      </c>
      <c r="BS74" s="10"/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21">
        <v>0</v>
      </c>
    </row>
    <row r="75" spans="1:290" x14ac:dyDescent="0.2">
      <c r="A75" s="11" t="s">
        <v>105</v>
      </c>
      <c r="B75" s="19">
        <v>9000</v>
      </c>
      <c r="C75" s="18" t="s">
        <v>106</v>
      </c>
      <c r="D75" s="12">
        <v>20591.945168318489</v>
      </c>
      <c r="E75" s="12">
        <v>417.43352340000001</v>
      </c>
      <c r="F75" s="12">
        <v>1174.9378962205481</v>
      </c>
      <c r="G75" s="12">
        <v>637.07212809999999</v>
      </c>
      <c r="H75" s="12">
        <v>223.60590429999999</v>
      </c>
      <c r="I75" s="12">
        <v>7835.7924671739729</v>
      </c>
      <c r="J75" s="12">
        <v>1119.0241138000001</v>
      </c>
      <c r="K75" s="12">
        <v>47.976525899999999</v>
      </c>
      <c r="L75" s="12">
        <v>1698.604474</v>
      </c>
      <c r="M75" s="12">
        <v>1248.0441476000001</v>
      </c>
      <c r="N75" s="12">
        <v>231.0477017</v>
      </c>
      <c r="O75" s="12">
        <v>53.804117499999997</v>
      </c>
      <c r="P75" s="12">
        <v>1869.4459999000001</v>
      </c>
      <c r="Q75" s="12">
        <v>147.96747579999999</v>
      </c>
      <c r="R75" s="12">
        <v>8.6748636999999995</v>
      </c>
      <c r="S75" s="12">
        <v>37305.376507413013</v>
      </c>
      <c r="T75" s="10"/>
      <c r="U75" s="12">
        <v>5875.4442228491398</v>
      </c>
      <c r="V75" s="12">
        <v>1</v>
      </c>
      <c r="W75" s="12">
        <v>84.5586757990867</v>
      </c>
      <c r="X75" s="12">
        <v>88.026318586720592</v>
      </c>
      <c r="Y75" s="12">
        <v>0</v>
      </c>
      <c r="Z75" s="12">
        <v>1158.8412575791601</v>
      </c>
      <c r="AA75" s="12">
        <v>162.72</v>
      </c>
      <c r="AB75" s="12">
        <v>0</v>
      </c>
      <c r="AC75" s="12">
        <v>6.24</v>
      </c>
      <c r="AD75" s="12">
        <v>112.16027322404372</v>
      </c>
      <c r="AE75" s="12">
        <v>15</v>
      </c>
      <c r="AF75" s="12">
        <v>0</v>
      </c>
      <c r="AG75" s="12">
        <v>2</v>
      </c>
      <c r="AH75" s="12">
        <v>37</v>
      </c>
      <c r="AI75" s="12">
        <v>5</v>
      </c>
      <c r="AJ75" s="12">
        <v>7547.9907480381507</v>
      </c>
      <c r="AK75" s="10"/>
      <c r="AL75" s="12">
        <v>7162420.0883841645</v>
      </c>
      <c r="AM75" s="12">
        <v>7052.9550457604819</v>
      </c>
      <c r="AN75" s="12">
        <v>117903.45651355124</v>
      </c>
      <c r="AO75" s="12">
        <v>44292.835080388832</v>
      </c>
      <c r="AP75" s="12">
        <v>14092.423018935659</v>
      </c>
      <c r="AQ75" s="12">
        <v>1442851.8575831531</v>
      </c>
      <c r="AR75" s="12">
        <v>135394.62365058917</v>
      </c>
      <c r="AS75" s="12">
        <v>8994.9095821666688</v>
      </c>
      <c r="AT75" s="12">
        <v>481519.04369170475</v>
      </c>
      <c r="AU75" s="12">
        <v>140491.83666459974</v>
      </c>
      <c r="AV75" s="12">
        <v>189024.5646935229</v>
      </c>
      <c r="AW75" s="12">
        <v>6255.934865359598</v>
      </c>
      <c r="AX75" s="12">
        <v>204738.96106362637</v>
      </c>
      <c r="AY75" s="12">
        <v>20011.484409944213</v>
      </c>
      <c r="AZ75" s="12">
        <v>2326.5988087511478</v>
      </c>
      <c r="BA75" s="12">
        <v>9977371.5730562173</v>
      </c>
      <c r="BB75" s="10"/>
      <c r="BC75" s="12">
        <v>710.81624270466864</v>
      </c>
      <c r="BD75" s="12">
        <v>0</v>
      </c>
      <c r="BE75" s="12">
        <v>3.8356164383561602</v>
      </c>
      <c r="BF75" s="12">
        <v>1</v>
      </c>
      <c r="BG75" s="12">
        <v>0</v>
      </c>
      <c r="BH75" s="12">
        <v>82.423411560350473</v>
      </c>
      <c r="BI75" s="12">
        <v>0</v>
      </c>
      <c r="BJ75" s="12">
        <v>0</v>
      </c>
      <c r="BK75" s="12">
        <v>1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799.07527070337528</v>
      </c>
      <c r="BS75" s="10"/>
      <c r="BT75" s="12">
        <v>7189598.2940180367</v>
      </c>
      <c r="BU75" s="12">
        <v>7471.388569160481</v>
      </c>
      <c r="BV75" s="12">
        <v>119166.78870200923</v>
      </c>
      <c r="BW75" s="12">
        <v>45018.933527075547</v>
      </c>
      <c r="BX75" s="12">
        <v>14316.028923235659</v>
      </c>
      <c r="BY75" s="12">
        <v>1451928.9147194666</v>
      </c>
      <c r="BZ75" s="12">
        <v>136676.36776438917</v>
      </c>
      <c r="CA75" s="12">
        <v>9042.8861080666684</v>
      </c>
      <c r="CB75" s="12">
        <v>483224.88816570473</v>
      </c>
      <c r="CC75" s="12">
        <v>141852.04108542379</v>
      </c>
      <c r="CD75" s="12">
        <v>189270.61239522291</v>
      </c>
      <c r="CE75" s="12">
        <v>6309.7389828595969</v>
      </c>
      <c r="CF75" s="12">
        <v>206610.40706352636</v>
      </c>
      <c r="CG75" s="12">
        <v>20196.451885744213</v>
      </c>
      <c r="CH75" s="12">
        <v>2340.2736724511478</v>
      </c>
      <c r="CI75" s="12">
        <v>10023024.015582372</v>
      </c>
    </row>
    <row r="76" spans="1:290" s="10" customFormat="1" x14ac:dyDescent="0.2">
      <c r="A76" s="11" t="s">
        <v>107</v>
      </c>
      <c r="B76" s="19">
        <v>9001</v>
      </c>
      <c r="C76" s="18" t="s">
        <v>108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</row>
    <row r="77" spans="1:290" s="10" customFormat="1" x14ac:dyDescent="0.2">
      <c r="A77" s="11" t="s">
        <v>109</v>
      </c>
      <c r="B77" s="19">
        <v>9003</v>
      </c>
      <c r="C77" s="18" t="s">
        <v>110</v>
      </c>
      <c r="D77" s="12">
        <v>20591.945168318489</v>
      </c>
      <c r="E77" s="12">
        <v>417.43352340000001</v>
      </c>
      <c r="F77" s="12">
        <v>1174.9378962205481</v>
      </c>
      <c r="G77" s="12">
        <v>637.07212809999999</v>
      </c>
      <c r="H77" s="12">
        <v>223.60590429999999</v>
      </c>
      <c r="I77" s="12">
        <v>7835.7924671739729</v>
      </c>
      <c r="J77" s="12">
        <v>1119.0241138000001</v>
      </c>
      <c r="K77" s="12">
        <v>47.976525899999999</v>
      </c>
      <c r="L77" s="12">
        <v>1698.604474</v>
      </c>
      <c r="M77" s="12">
        <v>1248.0441476000001</v>
      </c>
      <c r="N77" s="12">
        <v>231.0477017</v>
      </c>
      <c r="O77" s="12">
        <v>53.804117499999997</v>
      </c>
      <c r="P77" s="12">
        <v>1869.4459999000001</v>
      </c>
      <c r="Q77" s="12">
        <v>147.96747579999999</v>
      </c>
      <c r="R77" s="12">
        <v>8.6748636999999995</v>
      </c>
      <c r="S77" s="12">
        <v>37305.376507413013</v>
      </c>
      <c r="U77" s="12">
        <v>5875.4442228491398</v>
      </c>
      <c r="V77" s="12">
        <v>1</v>
      </c>
      <c r="W77" s="12">
        <v>84.5586757990867</v>
      </c>
      <c r="X77" s="12">
        <v>88.026318586720592</v>
      </c>
      <c r="Y77" s="12">
        <v>0</v>
      </c>
      <c r="Z77" s="12">
        <v>1158.8412575791601</v>
      </c>
      <c r="AA77" s="12">
        <v>162.72</v>
      </c>
      <c r="AB77" s="12">
        <v>0</v>
      </c>
      <c r="AC77" s="12">
        <v>6.24</v>
      </c>
      <c r="AD77" s="12">
        <v>112.16027322404372</v>
      </c>
      <c r="AE77" s="12">
        <v>15</v>
      </c>
      <c r="AF77" s="12">
        <v>0</v>
      </c>
      <c r="AG77" s="12">
        <v>2</v>
      </c>
      <c r="AH77" s="12">
        <v>37</v>
      </c>
      <c r="AI77" s="12">
        <v>5</v>
      </c>
      <c r="AJ77" s="12">
        <v>7547.9907480381507</v>
      </c>
      <c r="AL77" s="12">
        <v>7162420.0883841645</v>
      </c>
      <c r="AM77" s="12">
        <v>7052.9550457604819</v>
      </c>
      <c r="AN77" s="12">
        <v>117903.45651355124</v>
      </c>
      <c r="AO77" s="12">
        <v>44292.835080388832</v>
      </c>
      <c r="AP77" s="12">
        <v>14092.423018935659</v>
      </c>
      <c r="AQ77" s="12">
        <v>1442851.8575831531</v>
      </c>
      <c r="AR77" s="12">
        <v>135394.62365058917</v>
      </c>
      <c r="AS77" s="12">
        <v>8994.9095821666688</v>
      </c>
      <c r="AT77" s="12">
        <v>481519.04369170475</v>
      </c>
      <c r="AU77" s="12">
        <v>140491.83666459974</v>
      </c>
      <c r="AV77" s="12">
        <v>189024.5646935229</v>
      </c>
      <c r="AW77" s="12">
        <v>6255.934865359598</v>
      </c>
      <c r="AX77" s="12">
        <v>204738.96106362637</v>
      </c>
      <c r="AY77" s="12">
        <v>20011.484409944213</v>
      </c>
      <c r="AZ77" s="12">
        <v>2326.5988087511478</v>
      </c>
      <c r="BA77" s="12">
        <v>9977371.5730562173</v>
      </c>
      <c r="BC77" s="12">
        <v>710.81624270466864</v>
      </c>
      <c r="BD77" s="12">
        <v>0</v>
      </c>
      <c r="BE77" s="12">
        <v>3.8356164383561602</v>
      </c>
      <c r="BF77" s="12">
        <v>1</v>
      </c>
      <c r="BG77" s="12">
        <v>0</v>
      </c>
      <c r="BH77" s="12">
        <v>82.423411560350473</v>
      </c>
      <c r="BI77" s="12">
        <v>0</v>
      </c>
      <c r="BJ77" s="12">
        <v>0</v>
      </c>
      <c r="BK77" s="12">
        <v>1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799.07527070337528</v>
      </c>
      <c r="BT77" s="12">
        <v>7189598.2940180367</v>
      </c>
      <c r="BU77" s="12">
        <v>7471.388569160481</v>
      </c>
      <c r="BV77" s="12">
        <v>119166.78870200923</v>
      </c>
      <c r="BW77" s="12">
        <v>45018.933527075547</v>
      </c>
      <c r="BX77" s="12">
        <v>14316.028923235659</v>
      </c>
      <c r="BY77" s="12">
        <v>1451928.9147194666</v>
      </c>
      <c r="BZ77" s="12">
        <v>136676.36776438917</v>
      </c>
      <c r="CA77" s="12">
        <v>9042.8861080666684</v>
      </c>
      <c r="CB77" s="12">
        <v>483224.88816570473</v>
      </c>
      <c r="CC77" s="12">
        <v>141852.04108542379</v>
      </c>
      <c r="CD77" s="12">
        <v>189270.61239522291</v>
      </c>
      <c r="CE77" s="12">
        <v>6309.7389828595969</v>
      </c>
      <c r="CF77" s="12">
        <v>206610.40706352636</v>
      </c>
      <c r="CG77" s="12">
        <v>20196.451885744213</v>
      </c>
      <c r="CH77" s="12">
        <v>2340.2736724511478</v>
      </c>
      <c r="CI77" s="12">
        <v>10023024.015582372</v>
      </c>
    </row>
    <row r="78" spans="1:290" s="10" customFormat="1" x14ac:dyDescent="0.2">
      <c r="A78" s="13"/>
      <c r="B78" s="13"/>
      <c r="C78" s="13"/>
    </row>
    <row r="79" spans="1:290" s="10" customFormat="1" x14ac:dyDescent="0.2">
      <c r="A79" s="13"/>
      <c r="B79" s="13"/>
      <c r="C79" s="13"/>
    </row>
    <row r="80" spans="1:290" s="10" customFormat="1" x14ac:dyDescent="0.2">
      <c r="A80" s="13"/>
      <c r="B80" s="13"/>
      <c r="C80" s="13"/>
    </row>
    <row r="81" spans="1:3" s="10" customFormat="1" x14ac:dyDescent="0.2">
      <c r="A81" s="13"/>
      <c r="B81" s="13"/>
      <c r="C81" s="13"/>
    </row>
    <row r="82" spans="1:3" s="10" customFormat="1" x14ac:dyDescent="0.2">
      <c r="A82" s="13"/>
      <c r="B82" s="13"/>
      <c r="C82" s="13"/>
    </row>
    <row r="83" spans="1:3" s="10" customFormat="1" x14ac:dyDescent="0.2">
      <c r="A83" s="13"/>
      <c r="B83" s="13"/>
      <c r="C83" s="13"/>
    </row>
    <row r="84" spans="1:3" s="10" customFormat="1" x14ac:dyDescent="0.2">
      <c r="A84" s="13"/>
      <c r="B84" s="13"/>
      <c r="C84" s="13"/>
    </row>
    <row r="85" spans="1:3" s="10" customFormat="1" x14ac:dyDescent="0.2">
      <c r="A85" s="13"/>
      <c r="B85" s="13"/>
      <c r="C85" s="13"/>
    </row>
    <row r="86" spans="1:3" s="10" customFormat="1" x14ac:dyDescent="0.2">
      <c r="A86" s="13"/>
      <c r="B86" s="13"/>
      <c r="C86" s="13"/>
    </row>
    <row r="87" spans="1:3" s="10" customFormat="1" x14ac:dyDescent="0.2">
      <c r="A87" s="13"/>
      <c r="B87" s="13"/>
      <c r="C87" s="13"/>
    </row>
    <row r="88" spans="1:3" s="10" customFormat="1" x14ac:dyDescent="0.2">
      <c r="A88" s="13"/>
      <c r="B88" s="13"/>
      <c r="C88" s="13"/>
    </row>
    <row r="89" spans="1:3" s="10" customFormat="1" x14ac:dyDescent="0.2">
      <c r="A89" s="13"/>
      <c r="B89" s="13"/>
      <c r="C89" s="13"/>
    </row>
    <row r="90" spans="1:3" s="10" customFormat="1" x14ac:dyDescent="0.2">
      <c r="A90" s="13"/>
      <c r="B90" s="13"/>
      <c r="C90" s="13"/>
    </row>
    <row r="91" spans="1:3" s="10" customFormat="1" x14ac:dyDescent="0.2">
      <c r="A91" s="13"/>
      <c r="B91" s="13"/>
      <c r="C91" s="13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2E56-D752-4173-B21A-685AFC3F711F}">
  <dimension ref="A1:KD91"/>
  <sheetViews>
    <sheetView showGridLines="0" zoomScale="80" zoomScaleNormal="80" workbookViewId="0">
      <pane xSplit="3" ySplit="6" topLeftCell="D7" activePane="bottomRight" state="frozen"/>
      <selection activeCell="BZ53" sqref="BZ53"/>
      <selection pane="topRight" activeCell="BZ53" sqref="BZ53"/>
      <selection pane="bottomLeft" activeCell="BZ53" sqref="BZ53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 x14ac:dyDescent="0.25">
      <c r="A1" s="1" t="s">
        <v>9</v>
      </c>
      <c r="B1" s="14"/>
      <c r="C1" s="14"/>
    </row>
    <row r="2" spans="1:290" ht="15" customHeight="1" x14ac:dyDescent="0.25">
      <c r="A2" s="1" t="s">
        <v>1</v>
      </c>
      <c r="B2" s="14"/>
      <c r="C2" s="14"/>
    </row>
    <row r="3" spans="1:290" ht="15" customHeight="1" x14ac:dyDescent="0.25">
      <c r="A3" s="4" t="s">
        <v>132</v>
      </c>
      <c r="B3" s="14"/>
      <c r="C3" s="14"/>
    </row>
    <row r="4" spans="1:290" ht="22.5" customHeight="1" x14ac:dyDescent="0.2"/>
    <row r="5" spans="1:290" ht="22.5" customHeight="1" x14ac:dyDescent="0.2">
      <c r="D5" s="23" t="s">
        <v>122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4"/>
      <c r="U5" s="23" t="s">
        <v>123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4"/>
      <c r="AL5" s="23" t="s">
        <v>124</v>
      </c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4"/>
      <c r="BC5" s="23" t="s">
        <v>125</v>
      </c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4"/>
      <c r="BT5" s="23" t="s">
        <v>126</v>
      </c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4"/>
    </row>
    <row r="6" spans="1:290" ht="79.5" customHeight="1" x14ac:dyDescent="0.2">
      <c r="A6" s="16" t="s">
        <v>30</v>
      </c>
      <c r="B6" s="16" t="s">
        <v>31</v>
      </c>
      <c r="C6" s="16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20" t="s">
        <v>127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20" t="s">
        <v>128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20" t="s">
        <v>129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20" t="s">
        <v>130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20" t="s">
        <v>131</v>
      </c>
    </row>
    <row r="7" spans="1:290" ht="12.75" customHeight="1" x14ac:dyDescent="0.2">
      <c r="A7" s="8" t="s">
        <v>33</v>
      </c>
      <c r="B7" s="17">
        <v>1001</v>
      </c>
      <c r="C7" s="18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21">
        <v>0</v>
      </c>
      <c r="T7" s="10"/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21">
        <v>0</v>
      </c>
      <c r="AK7" s="10"/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21">
        <v>0</v>
      </c>
      <c r="BB7" s="10"/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21">
        <v>0</v>
      </c>
      <c r="BS7" s="10"/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21">
        <v>0</v>
      </c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</row>
    <row r="8" spans="1:290" ht="12.75" customHeight="1" x14ac:dyDescent="0.2">
      <c r="A8" s="8" t="s">
        <v>35</v>
      </c>
      <c r="B8" s="17">
        <v>1003</v>
      </c>
      <c r="C8" s="18" t="s">
        <v>34</v>
      </c>
      <c r="D8" s="9">
        <v>293302.25000000006</v>
      </c>
      <c r="E8" s="9">
        <v>0</v>
      </c>
      <c r="F8" s="9">
        <v>0</v>
      </c>
      <c r="G8" s="9">
        <v>0</v>
      </c>
      <c r="H8" s="9">
        <v>0</v>
      </c>
      <c r="I8" s="9">
        <v>96036.4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21">
        <v>389338.65</v>
      </c>
      <c r="T8" s="10"/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21">
        <v>0</v>
      </c>
      <c r="AK8" s="10"/>
      <c r="AL8" s="9">
        <v>4156762433.6400003</v>
      </c>
      <c r="AM8" s="9">
        <v>35888.89</v>
      </c>
      <c r="AN8" s="9">
        <v>33816532.549999997</v>
      </c>
      <c r="AO8" s="9">
        <v>18271922.689999998</v>
      </c>
      <c r="AP8" s="9">
        <v>6971641.9500000011</v>
      </c>
      <c r="AQ8" s="9">
        <v>909216895.76999998</v>
      </c>
      <c r="AR8" s="9">
        <v>414295308.89000005</v>
      </c>
      <c r="AS8" s="9">
        <v>22097453.829999998</v>
      </c>
      <c r="AT8" s="9">
        <v>2972787.44</v>
      </c>
      <c r="AU8" s="9">
        <v>48042230.18</v>
      </c>
      <c r="AV8" s="9">
        <v>6929885.6600000001</v>
      </c>
      <c r="AW8" s="9">
        <v>0</v>
      </c>
      <c r="AX8" s="9">
        <v>294168660.49000001</v>
      </c>
      <c r="AY8" s="9">
        <v>448967.48</v>
      </c>
      <c r="AZ8" s="9">
        <v>0</v>
      </c>
      <c r="BA8" s="21">
        <v>5914030609.4599991</v>
      </c>
      <c r="BB8" s="10"/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21">
        <v>0</v>
      </c>
      <c r="BS8" s="10"/>
      <c r="BT8" s="9">
        <v>4157055735.8900003</v>
      </c>
      <c r="BU8" s="9">
        <v>35888.89</v>
      </c>
      <c r="BV8" s="9">
        <v>33816532.549999997</v>
      </c>
      <c r="BW8" s="9">
        <v>18271922.689999998</v>
      </c>
      <c r="BX8" s="9">
        <v>6971641.9500000011</v>
      </c>
      <c r="BY8" s="9">
        <v>909312932.16999996</v>
      </c>
      <c r="BZ8" s="9">
        <v>414295308.89000005</v>
      </c>
      <c r="CA8" s="9">
        <v>22097453.829999998</v>
      </c>
      <c r="CB8" s="9">
        <v>2972787.44</v>
      </c>
      <c r="CC8" s="9">
        <v>48042230.18</v>
      </c>
      <c r="CD8" s="9">
        <v>6929885.6600000001</v>
      </c>
      <c r="CE8" s="9">
        <v>0</v>
      </c>
      <c r="CF8" s="9">
        <v>294168660.49000001</v>
      </c>
      <c r="CG8" s="9">
        <v>448967.48</v>
      </c>
      <c r="CH8" s="9">
        <v>0</v>
      </c>
      <c r="CI8" s="21">
        <v>5914419948.1099997</v>
      </c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</row>
    <row r="9" spans="1:290" ht="12.75" customHeight="1" x14ac:dyDescent="0.2">
      <c r="A9" s="8" t="s">
        <v>36</v>
      </c>
      <c r="B9" s="17">
        <v>1004</v>
      </c>
      <c r="C9" s="18" t="s">
        <v>34</v>
      </c>
      <c r="D9" s="9">
        <v>10366727.33</v>
      </c>
      <c r="E9" s="9">
        <v>-24714.54</v>
      </c>
      <c r="F9" s="9">
        <v>805538.57</v>
      </c>
      <c r="G9" s="9">
        <v>531208</v>
      </c>
      <c r="H9" s="9">
        <v>1153929.1299999999</v>
      </c>
      <c r="I9" s="9">
        <v>1926166.09</v>
      </c>
      <c r="J9" s="9">
        <v>1110522.96</v>
      </c>
      <c r="K9" s="9">
        <v>0</v>
      </c>
      <c r="L9" s="9">
        <v>362941.8</v>
      </c>
      <c r="M9" s="9">
        <v>0</v>
      </c>
      <c r="N9" s="9">
        <v>0</v>
      </c>
      <c r="O9" s="9">
        <v>43371.96</v>
      </c>
      <c r="P9" s="9">
        <v>2376349.35</v>
      </c>
      <c r="Q9" s="9">
        <v>2547.44</v>
      </c>
      <c r="R9" s="9">
        <v>0</v>
      </c>
      <c r="S9" s="21">
        <v>18654588.090000007</v>
      </c>
      <c r="T9" s="10"/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21">
        <v>0</v>
      </c>
      <c r="AK9" s="10"/>
      <c r="AL9" s="9">
        <v>4832423106.8299999</v>
      </c>
      <c r="AM9" s="9">
        <v>13301572.439999999</v>
      </c>
      <c r="AN9" s="9">
        <v>164942513.62</v>
      </c>
      <c r="AO9" s="9">
        <v>122897090.09999999</v>
      </c>
      <c r="AP9" s="9">
        <v>99127831.75</v>
      </c>
      <c r="AQ9" s="9">
        <v>1017219089.73</v>
      </c>
      <c r="AR9" s="9">
        <v>705476641.88</v>
      </c>
      <c r="AS9" s="9">
        <v>1828874.63</v>
      </c>
      <c r="AT9" s="9">
        <v>25819248.010000002</v>
      </c>
      <c r="AU9" s="9">
        <v>133805314.73</v>
      </c>
      <c r="AV9" s="9">
        <v>49491624.950000003</v>
      </c>
      <c r="AW9" s="9">
        <v>42261625.299999997</v>
      </c>
      <c r="AX9" s="9">
        <v>568496118.51999998</v>
      </c>
      <c r="AY9" s="9">
        <v>168628265.03</v>
      </c>
      <c r="AZ9" s="9">
        <v>927327.09</v>
      </c>
      <c r="BA9" s="21">
        <v>7946646244.6099997</v>
      </c>
      <c r="BB9" s="10"/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21">
        <v>0</v>
      </c>
      <c r="BS9" s="10"/>
      <c r="BT9" s="9">
        <v>4842789834.1599998</v>
      </c>
      <c r="BU9" s="9">
        <v>13276857.9</v>
      </c>
      <c r="BV9" s="9">
        <v>165748052.19</v>
      </c>
      <c r="BW9" s="9">
        <v>123428298.09999999</v>
      </c>
      <c r="BX9" s="9">
        <v>100281760.88</v>
      </c>
      <c r="BY9" s="9">
        <v>1019145255.8200001</v>
      </c>
      <c r="BZ9" s="9">
        <v>706587164.84000003</v>
      </c>
      <c r="CA9" s="9">
        <v>1828874.63</v>
      </c>
      <c r="CB9" s="9">
        <v>26182189.810000002</v>
      </c>
      <c r="CC9" s="9">
        <v>133805314.73</v>
      </c>
      <c r="CD9" s="9">
        <v>49491624.950000003</v>
      </c>
      <c r="CE9" s="9">
        <v>42304997.259999998</v>
      </c>
      <c r="CF9" s="9">
        <v>570872467.87</v>
      </c>
      <c r="CG9" s="9">
        <v>168630812.47</v>
      </c>
      <c r="CH9" s="9">
        <v>927327.09</v>
      </c>
      <c r="CI9" s="21">
        <v>7965300832.6999998</v>
      </c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</row>
    <row r="10" spans="1:290" ht="12.75" customHeight="1" x14ac:dyDescent="0.2">
      <c r="A10" s="8" t="s">
        <v>37</v>
      </c>
      <c r="B10" s="17">
        <v>1005</v>
      </c>
      <c r="C10" s="18" t="s">
        <v>34</v>
      </c>
      <c r="D10" s="9">
        <v>80711247.159524694</v>
      </c>
      <c r="E10" s="9">
        <v>5902288.8399895998</v>
      </c>
      <c r="F10" s="9">
        <v>5365085.5599651001</v>
      </c>
      <c r="G10" s="9">
        <v>2203679.7599868998</v>
      </c>
      <c r="H10" s="9">
        <v>18213717.439995799</v>
      </c>
      <c r="I10" s="9">
        <v>20629355.359811101</v>
      </c>
      <c r="J10" s="9">
        <v>12112263.4699664</v>
      </c>
      <c r="K10" s="9">
        <v>875386.59999929997</v>
      </c>
      <c r="L10" s="9">
        <v>2836795.8099525999</v>
      </c>
      <c r="M10" s="9">
        <v>5652486.7199748997</v>
      </c>
      <c r="N10" s="9">
        <v>1353628.7499913999</v>
      </c>
      <c r="O10" s="9">
        <v>470422.6999984</v>
      </c>
      <c r="P10" s="9">
        <v>37877885.309942603</v>
      </c>
      <c r="Q10" s="9">
        <v>3534585.4199949</v>
      </c>
      <c r="R10" s="9">
        <v>158623.31999990001</v>
      </c>
      <c r="S10" s="21">
        <v>197897452.21909359</v>
      </c>
      <c r="T10" s="10"/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21">
        <v>0</v>
      </c>
      <c r="AK10" s="10"/>
      <c r="AL10" s="9">
        <v>5857619435.2838993</v>
      </c>
      <c r="AM10" s="9">
        <v>20391509.659974702</v>
      </c>
      <c r="AN10" s="9">
        <v>137620575.78972799</v>
      </c>
      <c r="AO10" s="9">
        <v>91038048.689824998</v>
      </c>
      <c r="AP10" s="9">
        <v>359994574.50992399</v>
      </c>
      <c r="AQ10" s="9">
        <v>1040705609.4367504</v>
      </c>
      <c r="AR10" s="9">
        <v>569666657.75931811</v>
      </c>
      <c r="AS10" s="9">
        <v>32785128.509920198</v>
      </c>
      <c r="AT10" s="9">
        <v>51383225.169781201</v>
      </c>
      <c r="AU10" s="9">
        <v>628485769.80906999</v>
      </c>
      <c r="AV10" s="9">
        <v>56051933.7398858</v>
      </c>
      <c r="AW10" s="9">
        <v>76441459.459917396</v>
      </c>
      <c r="AX10" s="9">
        <v>2270776966.8485298</v>
      </c>
      <c r="AY10" s="9">
        <v>211917501.409857</v>
      </c>
      <c r="AZ10" s="9">
        <v>9633026.2799929995</v>
      </c>
      <c r="BA10" s="21">
        <v>11414511422.356373</v>
      </c>
      <c r="BB10" s="10"/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21">
        <v>0</v>
      </c>
      <c r="BS10" s="10"/>
      <c r="BT10" s="9">
        <v>5938330682.4434242</v>
      </c>
      <c r="BU10" s="9">
        <v>26293798.499964301</v>
      </c>
      <c r="BV10" s="9">
        <v>142985661.34969309</v>
      </c>
      <c r="BW10" s="9">
        <v>93241728.449811906</v>
      </c>
      <c r="BX10" s="9">
        <v>378208291.94991982</v>
      </c>
      <c r="BY10" s="9">
        <v>1061334964.7965615</v>
      </c>
      <c r="BZ10" s="9">
        <v>581778921.22928452</v>
      </c>
      <c r="CA10" s="9">
        <v>33660515.109919496</v>
      </c>
      <c r="CB10" s="9">
        <v>54220020.979733802</v>
      </c>
      <c r="CC10" s="9">
        <v>634138256.52904487</v>
      </c>
      <c r="CD10" s="9">
        <v>57405562.489877202</v>
      </c>
      <c r="CE10" s="9">
        <v>76911882.15991579</v>
      </c>
      <c r="CF10" s="9">
        <v>2308654852.1584725</v>
      </c>
      <c r="CG10" s="9">
        <v>215452086.8298519</v>
      </c>
      <c r="CH10" s="9">
        <v>9791649.5999928992</v>
      </c>
      <c r="CI10" s="21">
        <v>11612408874.575466</v>
      </c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</row>
    <row r="11" spans="1:290" ht="12.75" customHeight="1" x14ac:dyDescent="0.2">
      <c r="A11" s="8" t="s">
        <v>38</v>
      </c>
      <c r="B11" s="17">
        <v>1006</v>
      </c>
      <c r="C11" s="18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21">
        <v>0</v>
      </c>
      <c r="T11" s="10"/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21">
        <v>0</v>
      </c>
      <c r="AK11" s="10"/>
      <c r="AL11" s="9">
        <v>450648234.58099997</v>
      </c>
      <c r="AM11" s="9">
        <v>75874.98</v>
      </c>
      <c r="AN11" s="9">
        <v>4560821.84</v>
      </c>
      <c r="AO11" s="9">
        <v>1989985.06</v>
      </c>
      <c r="AP11" s="9">
        <v>1169028.72</v>
      </c>
      <c r="AQ11" s="9">
        <v>151904142.46439999</v>
      </c>
      <c r="AR11" s="9">
        <v>27026752.460000001</v>
      </c>
      <c r="AS11" s="9">
        <v>2940643.09</v>
      </c>
      <c r="AT11" s="9">
        <v>769794.98</v>
      </c>
      <c r="AU11" s="9">
        <v>10340320.199999999</v>
      </c>
      <c r="AV11" s="9">
        <v>6841241.0800000001</v>
      </c>
      <c r="AW11" s="9">
        <v>285360.13</v>
      </c>
      <c r="AX11" s="9">
        <v>8586718.4800000004</v>
      </c>
      <c r="AY11" s="9">
        <v>19547787.879999999</v>
      </c>
      <c r="AZ11" s="9">
        <v>0</v>
      </c>
      <c r="BA11" s="21">
        <v>686686705.94540024</v>
      </c>
      <c r="BB11" s="10"/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21">
        <v>0</v>
      </c>
      <c r="BS11" s="10"/>
      <c r="BT11" s="9">
        <v>450648234.58099997</v>
      </c>
      <c r="BU11" s="9">
        <v>75874.98</v>
      </c>
      <c r="BV11" s="9">
        <v>4560821.84</v>
      </c>
      <c r="BW11" s="9">
        <v>1989985.06</v>
      </c>
      <c r="BX11" s="9">
        <v>1169028.72</v>
      </c>
      <c r="BY11" s="9">
        <v>151904142.46439999</v>
      </c>
      <c r="BZ11" s="9">
        <v>27026752.460000001</v>
      </c>
      <c r="CA11" s="9">
        <v>2940643.09</v>
      </c>
      <c r="CB11" s="9">
        <v>769794.98</v>
      </c>
      <c r="CC11" s="9">
        <v>10340320.199999999</v>
      </c>
      <c r="CD11" s="9">
        <v>6841241.0800000001</v>
      </c>
      <c r="CE11" s="9">
        <v>285360.13</v>
      </c>
      <c r="CF11" s="9">
        <v>8586718.4800000004</v>
      </c>
      <c r="CG11" s="9">
        <v>19547787.879999999</v>
      </c>
      <c r="CH11" s="9">
        <v>0</v>
      </c>
      <c r="CI11" s="21">
        <v>686686705.94540024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</row>
    <row r="12" spans="1:290" ht="12.75" customHeight="1" x14ac:dyDescent="0.2">
      <c r="A12" s="8" t="s">
        <v>39</v>
      </c>
      <c r="B12" s="17">
        <v>1007</v>
      </c>
      <c r="C12" s="18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21">
        <v>0</v>
      </c>
      <c r="T12" s="10"/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21">
        <v>0</v>
      </c>
      <c r="AK12" s="10"/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21">
        <v>0</v>
      </c>
      <c r="BB12" s="10"/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21">
        <v>0</v>
      </c>
      <c r="BS12" s="10"/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21">
        <v>0</v>
      </c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</row>
    <row r="13" spans="1:290" ht="12.75" customHeight="1" x14ac:dyDescent="0.2">
      <c r="A13" s="8" t="s">
        <v>40</v>
      </c>
      <c r="B13" s="17">
        <v>1008</v>
      </c>
      <c r="C13" s="18" t="s">
        <v>34</v>
      </c>
      <c r="D13" s="9">
        <v>-82524.240000000005</v>
      </c>
      <c r="E13" s="9">
        <v>0</v>
      </c>
      <c r="F13" s="9">
        <v>-1255.74</v>
      </c>
      <c r="G13" s="9">
        <v>0</v>
      </c>
      <c r="H13" s="9">
        <v>0</v>
      </c>
      <c r="I13" s="9">
        <v>-6758.47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1">
        <v>-90538.450000000012</v>
      </c>
      <c r="T13" s="10"/>
      <c r="U13" s="9">
        <v>7304511.5899999999</v>
      </c>
      <c r="V13" s="9">
        <v>0</v>
      </c>
      <c r="W13" s="9">
        <v>537413.88</v>
      </c>
      <c r="X13" s="9">
        <v>87947.9</v>
      </c>
      <c r="Y13" s="9">
        <v>0</v>
      </c>
      <c r="Z13" s="9">
        <v>534175.35</v>
      </c>
      <c r="AA13" s="9">
        <v>57305.440000000002</v>
      </c>
      <c r="AB13" s="9">
        <v>0</v>
      </c>
      <c r="AC13" s="9">
        <v>0</v>
      </c>
      <c r="AD13" s="9">
        <v>55228.35</v>
      </c>
      <c r="AE13" s="9">
        <v>0</v>
      </c>
      <c r="AF13" s="9">
        <v>0</v>
      </c>
      <c r="AG13" s="9">
        <v>37924.67</v>
      </c>
      <c r="AH13" s="9">
        <v>6414.14</v>
      </c>
      <c r="AI13" s="9">
        <v>0</v>
      </c>
      <c r="AJ13" s="21">
        <v>8620921.3200000003</v>
      </c>
      <c r="AK13" s="10"/>
      <c r="AL13" s="9">
        <v>1454722922.9299998</v>
      </c>
      <c r="AM13" s="9">
        <v>2030735.83</v>
      </c>
      <c r="AN13" s="9">
        <v>69872371.480000004</v>
      </c>
      <c r="AO13" s="9">
        <v>29628622.640000001</v>
      </c>
      <c r="AP13" s="9">
        <v>81908109.079999998</v>
      </c>
      <c r="AQ13" s="9">
        <v>179660100.98999998</v>
      </c>
      <c r="AR13" s="9">
        <v>46500473.670000002</v>
      </c>
      <c r="AS13" s="9">
        <v>2663201.41</v>
      </c>
      <c r="AT13" s="9">
        <v>8826967.5500000007</v>
      </c>
      <c r="AU13" s="9">
        <v>52735693.349999994</v>
      </c>
      <c r="AV13" s="9">
        <v>26136843.890000001</v>
      </c>
      <c r="AW13" s="9">
        <v>931575.28</v>
      </c>
      <c r="AX13" s="9">
        <v>178385354.78999999</v>
      </c>
      <c r="AY13" s="9">
        <v>417236.9</v>
      </c>
      <c r="AZ13" s="9">
        <v>855454.45</v>
      </c>
      <c r="BA13" s="21">
        <v>2135275664.24</v>
      </c>
      <c r="BB13" s="10"/>
      <c r="BC13" s="9">
        <v>5651161.9400000004</v>
      </c>
      <c r="BD13" s="9">
        <v>0</v>
      </c>
      <c r="BE13" s="9">
        <v>37985.980000000003</v>
      </c>
      <c r="BF13" s="9">
        <v>9775.82</v>
      </c>
      <c r="BG13" s="9">
        <v>0</v>
      </c>
      <c r="BH13" s="9">
        <v>592535.32999999996</v>
      </c>
      <c r="BI13" s="9">
        <v>0</v>
      </c>
      <c r="BJ13" s="9">
        <v>0</v>
      </c>
      <c r="BK13" s="9">
        <v>4085.64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21">
        <v>6295544.7100000009</v>
      </c>
      <c r="BS13" s="10"/>
      <c r="BT13" s="9">
        <v>1467596072.2199998</v>
      </c>
      <c r="BU13" s="9">
        <v>2030735.83</v>
      </c>
      <c r="BV13" s="9">
        <v>70446515.600000009</v>
      </c>
      <c r="BW13" s="9">
        <v>29726346.359999999</v>
      </c>
      <c r="BX13" s="9">
        <v>81908109.079999998</v>
      </c>
      <c r="BY13" s="9">
        <v>180780053.19999999</v>
      </c>
      <c r="BZ13" s="9">
        <v>46557779.109999999</v>
      </c>
      <c r="CA13" s="9">
        <v>2663201.41</v>
      </c>
      <c r="CB13" s="9">
        <v>8831053.1900000013</v>
      </c>
      <c r="CC13" s="9">
        <v>52790921.699999996</v>
      </c>
      <c r="CD13" s="9">
        <v>26136843.890000001</v>
      </c>
      <c r="CE13" s="9">
        <v>931575.28</v>
      </c>
      <c r="CF13" s="9">
        <v>178423279.45999998</v>
      </c>
      <c r="CG13" s="9">
        <v>423651.04000000004</v>
      </c>
      <c r="CH13" s="9">
        <v>855454.45</v>
      </c>
      <c r="CI13" s="21">
        <v>2150101591.8199992</v>
      </c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</row>
    <row r="14" spans="1:290" ht="12.75" customHeight="1" x14ac:dyDescent="0.2">
      <c r="A14" s="8" t="s">
        <v>41</v>
      </c>
      <c r="B14" s="17">
        <v>1009</v>
      </c>
      <c r="C14" s="18" t="s">
        <v>34</v>
      </c>
      <c r="D14" s="9">
        <v>5360896.83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21">
        <v>5360896.83</v>
      </c>
      <c r="T14" s="10"/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21">
        <v>0</v>
      </c>
      <c r="AK14" s="10"/>
      <c r="AL14" s="9">
        <v>6058083792.5988655</v>
      </c>
      <c r="AM14" s="9">
        <v>8107987.879999998</v>
      </c>
      <c r="AN14" s="9">
        <v>20174396.929999985</v>
      </c>
      <c r="AO14" s="9">
        <v>14441081.850000001</v>
      </c>
      <c r="AP14" s="9">
        <v>98421813.890000105</v>
      </c>
      <c r="AQ14" s="9">
        <v>625032285.89999235</v>
      </c>
      <c r="AR14" s="9">
        <v>414669714.52999949</v>
      </c>
      <c r="AS14" s="9">
        <v>1697082.41</v>
      </c>
      <c r="AT14" s="9">
        <v>83864106.859999701</v>
      </c>
      <c r="AU14" s="9">
        <v>99455655.9799999</v>
      </c>
      <c r="AV14" s="9">
        <v>24751037.410000008</v>
      </c>
      <c r="AW14" s="9">
        <v>4949989.5999999996</v>
      </c>
      <c r="AX14" s="9">
        <v>574833063.25999856</v>
      </c>
      <c r="AY14" s="9">
        <v>25321579.510000002</v>
      </c>
      <c r="AZ14" s="9">
        <v>43171.58</v>
      </c>
      <c r="BA14" s="21">
        <v>8053846760.1888561</v>
      </c>
      <c r="BB14" s="10"/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21">
        <v>0</v>
      </c>
      <c r="BS14" s="10"/>
      <c r="BT14" s="9">
        <v>6063444689.4288654</v>
      </c>
      <c r="BU14" s="9">
        <v>8107987.879999998</v>
      </c>
      <c r="BV14" s="9">
        <v>20174396.929999985</v>
      </c>
      <c r="BW14" s="9">
        <v>14441081.850000001</v>
      </c>
      <c r="BX14" s="9">
        <v>98421813.890000105</v>
      </c>
      <c r="BY14" s="9">
        <v>625032285.89999235</v>
      </c>
      <c r="BZ14" s="9">
        <v>414669714.52999949</v>
      </c>
      <c r="CA14" s="9">
        <v>1697082.41</v>
      </c>
      <c r="CB14" s="9">
        <v>83864106.859999701</v>
      </c>
      <c r="CC14" s="9">
        <v>99455655.9799999</v>
      </c>
      <c r="CD14" s="9">
        <v>24751037.410000008</v>
      </c>
      <c r="CE14" s="9">
        <v>4949989.5999999996</v>
      </c>
      <c r="CF14" s="9">
        <v>574833063.25999856</v>
      </c>
      <c r="CG14" s="9">
        <v>25321579.510000002</v>
      </c>
      <c r="CH14" s="9">
        <v>43171.58</v>
      </c>
      <c r="CI14" s="21">
        <v>8059207657.018856</v>
      </c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</row>
    <row r="15" spans="1:290" ht="12.75" customHeight="1" x14ac:dyDescent="0.2">
      <c r="A15" s="8" t="s">
        <v>42</v>
      </c>
      <c r="B15" s="17">
        <v>1010</v>
      </c>
      <c r="C15" s="18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21">
        <v>0</v>
      </c>
      <c r="T15" s="10"/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21">
        <v>0</v>
      </c>
      <c r="AK15" s="10"/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21">
        <v>0</v>
      </c>
      <c r="BB15" s="10"/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21">
        <v>0</v>
      </c>
      <c r="BS15" s="10"/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21">
        <v>0</v>
      </c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</row>
    <row r="16" spans="1:290" ht="12.75" customHeight="1" x14ac:dyDescent="0.2">
      <c r="A16" s="8" t="s">
        <v>43</v>
      </c>
      <c r="B16" s="17">
        <v>1011</v>
      </c>
      <c r="C16" s="18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21">
        <v>0</v>
      </c>
      <c r="T16" s="10"/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21">
        <v>0</v>
      </c>
      <c r="AK16" s="10"/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21">
        <v>0</v>
      </c>
      <c r="BB16" s="10"/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21">
        <v>0</v>
      </c>
      <c r="BS16" s="10"/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21">
        <v>0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</row>
    <row r="17" spans="1:290" ht="12.75" customHeight="1" x14ac:dyDescent="0.2">
      <c r="A17" s="8" t="s">
        <v>44</v>
      </c>
      <c r="B17" s="17">
        <v>1012</v>
      </c>
      <c r="C17" s="18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1">
        <v>0</v>
      </c>
      <c r="T17" s="10"/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21">
        <v>0</v>
      </c>
      <c r="AK17" s="10"/>
      <c r="AL17" s="9">
        <v>163580969</v>
      </c>
      <c r="AM17" s="9">
        <v>1952617.23</v>
      </c>
      <c r="AN17" s="9">
        <v>-568.82000000000005</v>
      </c>
      <c r="AO17" s="9">
        <v>0</v>
      </c>
      <c r="AP17" s="9">
        <v>0</v>
      </c>
      <c r="AQ17" s="9">
        <v>66998356.189999998</v>
      </c>
      <c r="AR17" s="9">
        <v>118739.25</v>
      </c>
      <c r="AS17" s="9">
        <v>0</v>
      </c>
      <c r="AT17" s="9">
        <v>14956796.869999999</v>
      </c>
      <c r="AU17" s="9">
        <v>110230.79</v>
      </c>
      <c r="AV17" s="9">
        <v>25996989.850000001</v>
      </c>
      <c r="AW17" s="9">
        <v>100</v>
      </c>
      <c r="AX17" s="9">
        <v>12016820.800000001</v>
      </c>
      <c r="AY17" s="9">
        <v>868571.97</v>
      </c>
      <c r="AZ17" s="9">
        <v>0</v>
      </c>
      <c r="BA17" s="21">
        <v>286599623.13000005</v>
      </c>
      <c r="BB17" s="10"/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21">
        <v>0</v>
      </c>
      <c r="BS17" s="10"/>
      <c r="BT17" s="9">
        <v>163580969</v>
      </c>
      <c r="BU17" s="9">
        <v>1952617.23</v>
      </c>
      <c r="BV17" s="9">
        <v>-568.82000000000005</v>
      </c>
      <c r="BW17" s="9">
        <v>0</v>
      </c>
      <c r="BX17" s="9">
        <v>0</v>
      </c>
      <c r="BY17" s="9">
        <v>66998356.189999998</v>
      </c>
      <c r="BZ17" s="9">
        <v>118739.25</v>
      </c>
      <c r="CA17" s="9">
        <v>0</v>
      </c>
      <c r="CB17" s="9">
        <v>14956796.869999999</v>
      </c>
      <c r="CC17" s="9">
        <v>110230.79</v>
      </c>
      <c r="CD17" s="9">
        <v>25996989.850000001</v>
      </c>
      <c r="CE17" s="9">
        <v>100</v>
      </c>
      <c r="CF17" s="9">
        <v>12016820.800000001</v>
      </c>
      <c r="CG17" s="9">
        <v>868571.97</v>
      </c>
      <c r="CH17" s="9">
        <v>0</v>
      </c>
      <c r="CI17" s="21">
        <v>286599623.13000005</v>
      </c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</row>
    <row r="18" spans="1:290" ht="12.75" customHeight="1" x14ac:dyDescent="0.2">
      <c r="A18" s="8" t="s">
        <v>45</v>
      </c>
      <c r="B18" s="17">
        <v>1013</v>
      </c>
      <c r="C18" s="18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21">
        <v>0</v>
      </c>
      <c r="T18" s="10"/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21">
        <v>0</v>
      </c>
      <c r="AK18" s="10"/>
      <c r="AL18" s="9">
        <v>2068.9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21">
        <v>2068.9</v>
      </c>
      <c r="BB18" s="10"/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21">
        <v>0</v>
      </c>
      <c r="BS18" s="10"/>
      <c r="BT18" s="9">
        <v>2068.9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21">
        <v>2068.9</v>
      </c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</row>
    <row r="19" spans="1:290" ht="12.75" customHeight="1" x14ac:dyDescent="0.2">
      <c r="A19" s="8" t="s">
        <v>47</v>
      </c>
      <c r="B19" s="17">
        <v>1016</v>
      </c>
      <c r="C19" s="18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21">
        <v>0</v>
      </c>
      <c r="T19" s="10"/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21">
        <v>0</v>
      </c>
      <c r="AK19" s="10"/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21">
        <v>0</v>
      </c>
      <c r="BB19" s="10"/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21">
        <v>0</v>
      </c>
      <c r="BS19" s="10"/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21">
        <v>0</v>
      </c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</row>
    <row r="20" spans="1:290" ht="12.75" customHeight="1" x14ac:dyDescent="0.2">
      <c r="A20" s="8" t="s">
        <v>48</v>
      </c>
      <c r="B20" s="17">
        <v>1017</v>
      </c>
      <c r="C20" s="18" t="s">
        <v>34</v>
      </c>
      <c r="D20" s="9">
        <v>110903.96</v>
      </c>
      <c r="E20" s="9">
        <v>0</v>
      </c>
      <c r="F20" s="9">
        <v>0</v>
      </c>
      <c r="G20" s="9">
        <v>0</v>
      </c>
      <c r="H20" s="9">
        <v>0</v>
      </c>
      <c r="I20" s="9">
        <v>16784.77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21">
        <v>127688.73000000001</v>
      </c>
      <c r="T20" s="10"/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21">
        <v>0</v>
      </c>
      <c r="AK20" s="10"/>
      <c r="AL20" s="9">
        <v>1736917847.9899998</v>
      </c>
      <c r="AM20" s="9">
        <v>0</v>
      </c>
      <c r="AN20" s="9">
        <v>21505854.909999996</v>
      </c>
      <c r="AO20" s="9">
        <v>8651137.709999999</v>
      </c>
      <c r="AP20" s="9">
        <v>11257029.630000001</v>
      </c>
      <c r="AQ20" s="9">
        <v>293118504.27000004</v>
      </c>
      <c r="AR20" s="9">
        <v>97930548.370000005</v>
      </c>
      <c r="AS20" s="9">
        <v>2102844.85</v>
      </c>
      <c r="AT20" s="9">
        <v>4377617.5199999996</v>
      </c>
      <c r="AU20" s="9">
        <v>15197897.189999999</v>
      </c>
      <c r="AV20" s="9">
        <v>1461516.83</v>
      </c>
      <c r="AW20" s="9">
        <v>675133.69</v>
      </c>
      <c r="AX20" s="9">
        <v>87025207.079999998</v>
      </c>
      <c r="AY20" s="9">
        <v>0</v>
      </c>
      <c r="AZ20" s="9">
        <v>0</v>
      </c>
      <c r="BA20" s="21">
        <v>2280221140.04</v>
      </c>
      <c r="BB20" s="10"/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21">
        <v>0</v>
      </c>
      <c r="BS20" s="10"/>
      <c r="BT20" s="9">
        <v>1737028751.9499998</v>
      </c>
      <c r="BU20" s="9">
        <v>0</v>
      </c>
      <c r="BV20" s="9">
        <v>21505854.909999996</v>
      </c>
      <c r="BW20" s="9">
        <v>8651137.709999999</v>
      </c>
      <c r="BX20" s="9">
        <v>11257029.630000001</v>
      </c>
      <c r="BY20" s="9">
        <v>293135289.04000002</v>
      </c>
      <c r="BZ20" s="9">
        <v>97930548.370000005</v>
      </c>
      <c r="CA20" s="9">
        <v>2102844.85</v>
      </c>
      <c r="CB20" s="9">
        <v>4377617.5199999996</v>
      </c>
      <c r="CC20" s="9">
        <v>15197897.189999999</v>
      </c>
      <c r="CD20" s="9">
        <v>1461516.83</v>
      </c>
      <c r="CE20" s="9">
        <v>675133.69</v>
      </c>
      <c r="CF20" s="9">
        <v>87025207.079999998</v>
      </c>
      <c r="CG20" s="9">
        <v>0</v>
      </c>
      <c r="CH20" s="9">
        <v>0</v>
      </c>
      <c r="CI20" s="21">
        <v>2280348828.77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</row>
    <row r="21" spans="1:290" ht="12.75" customHeight="1" x14ac:dyDescent="0.2">
      <c r="A21" s="8" t="s">
        <v>49</v>
      </c>
      <c r="B21" s="17">
        <v>1018</v>
      </c>
      <c r="C21" s="18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21">
        <v>0</v>
      </c>
      <c r="T21" s="10"/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21">
        <v>0</v>
      </c>
      <c r="AK21" s="10"/>
      <c r="AL21" s="9">
        <v>190648367.47</v>
      </c>
      <c r="AM21" s="9">
        <v>0</v>
      </c>
      <c r="AN21" s="9">
        <v>2973576.02</v>
      </c>
      <c r="AO21" s="9">
        <v>1287239.8900000001</v>
      </c>
      <c r="AP21" s="9">
        <v>624168.61</v>
      </c>
      <c r="AQ21" s="9">
        <v>38184988.950000003</v>
      </c>
      <c r="AR21" s="9">
        <v>6826656.3700000001</v>
      </c>
      <c r="AS21" s="9">
        <v>317946.89</v>
      </c>
      <c r="AT21" s="9">
        <v>139974.42000000001</v>
      </c>
      <c r="AU21" s="9">
        <v>745856.99</v>
      </c>
      <c r="AV21" s="9">
        <v>3852.09</v>
      </c>
      <c r="AW21" s="9">
        <v>305174.78999999998</v>
      </c>
      <c r="AX21" s="9">
        <v>1854810.48</v>
      </c>
      <c r="AY21" s="9">
        <v>522260.28</v>
      </c>
      <c r="AZ21" s="9">
        <v>0</v>
      </c>
      <c r="BA21" s="21">
        <v>244434873.24999997</v>
      </c>
      <c r="BB21" s="10"/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21">
        <v>0</v>
      </c>
      <c r="BS21" s="10"/>
      <c r="BT21" s="9">
        <v>190648367.47</v>
      </c>
      <c r="BU21" s="9">
        <v>0</v>
      </c>
      <c r="BV21" s="9">
        <v>2973576.02</v>
      </c>
      <c r="BW21" s="9">
        <v>1287239.8900000001</v>
      </c>
      <c r="BX21" s="9">
        <v>624168.61</v>
      </c>
      <c r="BY21" s="9">
        <v>38184988.950000003</v>
      </c>
      <c r="BZ21" s="9">
        <v>6826656.3700000001</v>
      </c>
      <c r="CA21" s="9">
        <v>317946.89</v>
      </c>
      <c r="CB21" s="9">
        <v>139974.42000000001</v>
      </c>
      <c r="CC21" s="9">
        <v>745856.99</v>
      </c>
      <c r="CD21" s="9">
        <v>3852.09</v>
      </c>
      <c r="CE21" s="9">
        <v>305174.78999999998</v>
      </c>
      <c r="CF21" s="9">
        <v>1854810.48</v>
      </c>
      <c r="CG21" s="9">
        <v>522260.28</v>
      </c>
      <c r="CH21" s="9">
        <v>0</v>
      </c>
      <c r="CI21" s="21">
        <v>244434873.24999997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</row>
    <row r="22" spans="1:290" ht="12.75" customHeight="1" x14ac:dyDescent="0.2">
      <c r="A22" s="8" t="s">
        <v>50</v>
      </c>
      <c r="B22" s="17">
        <v>1020</v>
      </c>
      <c r="C22" s="18" t="s">
        <v>34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21">
        <v>0</v>
      </c>
      <c r="T22" s="10"/>
      <c r="U22" s="9">
        <v>106218302.95999999</v>
      </c>
      <c r="V22" s="9">
        <v>18972.38</v>
      </c>
      <c r="W22" s="9">
        <v>279342.07</v>
      </c>
      <c r="X22" s="9">
        <v>2296612.9</v>
      </c>
      <c r="Y22" s="9">
        <v>0</v>
      </c>
      <c r="Z22" s="9">
        <v>8884183.1300000008</v>
      </c>
      <c r="AA22" s="9">
        <v>2298682.4</v>
      </c>
      <c r="AB22" s="9">
        <v>0</v>
      </c>
      <c r="AC22" s="9">
        <v>52823.43</v>
      </c>
      <c r="AD22" s="9">
        <v>3258851.4</v>
      </c>
      <c r="AE22" s="9">
        <v>135565.45000000001</v>
      </c>
      <c r="AF22" s="9">
        <v>0</v>
      </c>
      <c r="AG22" s="9">
        <v>173590.04</v>
      </c>
      <c r="AH22" s="9">
        <v>1153562.29</v>
      </c>
      <c r="AI22" s="9">
        <v>39741.730000000003</v>
      </c>
      <c r="AJ22" s="21">
        <v>124810230.18000002</v>
      </c>
      <c r="AK22" s="10"/>
      <c r="AL22" s="9">
        <v>4365901516.4399977</v>
      </c>
      <c r="AM22" s="9">
        <v>996765.89</v>
      </c>
      <c r="AN22" s="9">
        <v>109432782.64</v>
      </c>
      <c r="AO22" s="9">
        <v>41643185.43</v>
      </c>
      <c r="AP22" s="9">
        <v>188901500.91</v>
      </c>
      <c r="AQ22" s="9">
        <v>859787018.99000001</v>
      </c>
      <c r="AR22" s="9">
        <v>357679116.13999999</v>
      </c>
      <c r="AS22" s="9">
        <v>15982861.619999999</v>
      </c>
      <c r="AT22" s="9">
        <v>1957193435.8800001</v>
      </c>
      <c r="AU22" s="9">
        <v>141001136.05000001</v>
      </c>
      <c r="AV22" s="9">
        <v>521168.75</v>
      </c>
      <c r="AW22" s="9">
        <v>7247541.7699999996</v>
      </c>
      <c r="AX22" s="9">
        <v>171435994.72999999</v>
      </c>
      <c r="AY22" s="9">
        <v>11853144.470000001</v>
      </c>
      <c r="AZ22" s="9">
        <v>8279233.8700000001</v>
      </c>
      <c r="BA22" s="21">
        <v>8237856403.579999</v>
      </c>
      <c r="BB22" s="10"/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21">
        <v>0</v>
      </c>
      <c r="BS22" s="10"/>
      <c r="BT22" s="9">
        <v>4472119819.3999977</v>
      </c>
      <c r="BU22" s="9">
        <v>1015738.27</v>
      </c>
      <c r="BV22" s="9">
        <v>109712124.70999999</v>
      </c>
      <c r="BW22" s="9">
        <v>43939798.329999998</v>
      </c>
      <c r="BX22" s="9">
        <v>188901500.91</v>
      </c>
      <c r="BY22" s="9">
        <v>868671202.12</v>
      </c>
      <c r="BZ22" s="9">
        <v>359977798.53999996</v>
      </c>
      <c r="CA22" s="9">
        <v>15982861.619999999</v>
      </c>
      <c r="CB22" s="9">
        <v>1957246259.3100002</v>
      </c>
      <c r="CC22" s="9">
        <v>144259987.45000002</v>
      </c>
      <c r="CD22" s="9">
        <v>656734.19999999995</v>
      </c>
      <c r="CE22" s="9">
        <v>7247541.7699999996</v>
      </c>
      <c r="CF22" s="9">
        <v>171609584.76999998</v>
      </c>
      <c r="CG22" s="9">
        <v>13006706.760000002</v>
      </c>
      <c r="CH22" s="9">
        <v>8318975.6000000006</v>
      </c>
      <c r="CI22" s="21">
        <v>8362666633.7599983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</row>
    <row r="23" spans="1:290" ht="12.75" customHeight="1" x14ac:dyDescent="0.2">
      <c r="A23" s="8" t="s">
        <v>51</v>
      </c>
      <c r="B23" s="17">
        <v>1022</v>
      </c>
      <c r="C23" s="18" t="s">
        <v>34</v>
      </c>
      <c r="D23" s="9">
        <v>38905634.450000003</v>
      </c>
      <c r="E23" s="9">
        <v>293128.93</v>
      </c>
      <c r="F23" s="9">
        <v>102711.61</v>
      </c>
      <c r="G23" s="9">
        <v>15701.04</v>
      </c>
      <c r="H23" s="9">
        <v>0</v>
      </c>
      <c r="I23" s="9">
        <v>11472433.01</v>
      </c>
      <c r="J23" s="9">
        <v>402021.73</v>
      </c>
      <c r="K23" s="9">
        <v>0</v>
      </c>
      <c r="L23" s="9">
        <v>0</v>
      </c>
      <c r="M23" s="9">
        <v>4050</v>
      </c>
      <c r="N23" s="9">
        <v>0</v>
      </c>
      <c r="O23" s="9">
        <v>0</v>
      </c>
      <c r="P23" s="9">
        <v>207241.3</v>
      </c>
      <c r="Q23" s="9">
        <v>33422.53</v>
      </c>
      <c r="R23" s="9">
        <v>0</v>
      </c>
      <c r="S23" s="21">
        <v>51436344.599999994</v>
      </c>
      <c r="T23" s="10"/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21">
        <v>0</v>
      </c>
      <c r="AK23" s="10"/>
      <c r="AL23" s="9">
        <v>4720858314.29</v>
      </c>
      <c r="AM23" s="9">
        <v>19236023.09</v>
      </c>
      <c r="AN23" s="9">
        <v>123152767.39</v>
      </c>
      <c r="AO23" s="9">
        <v>115661866.95</v>
      </c>
      <c r="AP23" s="9">
        <v>264105407.05000001</v>
      </c>
      <c r="AQ23" s="9">
        <v>607575923.77999997</v>
      </c>
      <c r="AR23" s="9">
        <v>1230644529.79</v>
      </c>
      <c r="AS23" s="9">
        <v>34861215.399999999</v>
      </c>
      <c r="AT23" s="9">
        <v>33537966.300000001</v>
      </c>
      <c r="AU23" s="9">
        <v>498148998.82999998</v>
      </c>
      <c r="AV23" s="9">
        <v>6939928.6200000001</v>
      </c>
      <c r="AW23" s="9">
        <v>59763040.189999998</v>
      </c>
      <c r="AX23" s="9">
        <v>3159161955.1900001</v>
      </c>
      <c r="AY23" s="9">
        <v>63237258.280000001</v>
      </c>
      <c r="AZ23" s="9">
        <v>43213975.93</v>
      </c>
      <c r="BA23" s="21">
        <v>10980099171.08</v>
      </c>
      <c r="BB23" s="10"/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21">
        <v>0</v>
      </c>
      <c r="BS23" s="10"/>
      <c r="BT23" s="9">
        <v>4759763948.7399998</v>
      </c>
      <c r="BU23" s="9">
        <v>19529152.02</v>
      </c>
      <c r="BV23" s="9">
        <v>123255479</v>
      </c>
      <c r="BW23" s="9">
        <v>115677567.99000001</v>
      </c>
      <c r="BX23" s="9">
        <v>264105407.05000001</v>
      </c>
      <c r="BY23" s="9">
        <v>619048356.78999996</v>
      </c>
      <c r="BZ23" s="9">
        <v>1231046551.52</v>
      </c>
      <c r="CA23" s="9">
        <v>34861215.399999999</v>
      </c>
      <c r="CB23" s="9">
        <v>33537966.300000001</v>
      </c>
      <c r="CC23" s="9">
        <v>498153048.82999998</v>
      </c>
      <c r="CD23" s="9">
        <v>6939928.6200000001</v>
      </c>
      <c r="CE23" s="9">
        <v>59763040.189999998</v>
      </c>
      <c r="CF23" s="9">
        <v>3159369196.4900002</v>
      </c>
      <c r="CG23" s="9">
        <v>63270680.810000002</v>
      </c>
      <c r="CH23" s="9">
        <v>43213975.93</v>
      </c>
      <c r="CI23" s="21">
        <v>11031535515.68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</row>
    <row r="24" spans="1:290" ht="12.75" customHeight="1" x14ac:dyDescent="0.2">
      <c r="A24" s="8" t="s">
        <v>52</v>
      </c>
      <c r="B24" s="17">
        <v>1025</v>
      </c>
      <c r="C24" s="18" t="s">
        <v>34</v>
      </c>
      <c r="D24" s="9">
        <v>360643.65</v>
      </c>
      <c r="E24" s="9">
        <v>0</v>
      </c>
      <c r="F24" s="9">
        <v>0</v>
      </c>
      <c r="G24" s="9">
        <v>0</v>
      </c>
      <c r="H24" s="9">
        <v>0</v>
      </c>
      <c r="I24" s="9">
        <v>2106427.04999999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21">
        <v>2467070.6999999899</v>
      </c>
      <c r="T24" s="10"/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21">
        <v>0</v>
      </c>
      <c r="AK24" s="10"/>
      <c r="AL24" s="9">
        <v>466236421.37996727</v>
      </c>
      <c r="AM24" s="9">
        <v>303648.43</v>
      </c>
      <c r="AN24" s="9">
        <v>15009384.039999999</v>
      </c>
      <c r="AO24" s="9">
        <v>4319251.41</v>
      </c>
      <c r="AP24" s="9">
        <v>15906086.970000001</v>
      </c>
      <c r="AQ24" s="9">
        <v>129657909.90000001</v>
      </c>
      <c r="AR24" s="9">
        <v>14428194.43</v>
      </c>
      <c r="AS24" s="9">
        <v>259844.77</v>
      </c>
      <c r="AT24" s="9">
        <v>39381070.600000001</v>
      </c>
      <c r="AU24" s="9">
        <v>2579745.89</v>
      </c>
      <c r="AV24" s="9">
        <v>670516.56999999995</v>
      </c>
      <c r="AW24" s="9">
        <v>6711793.3399999999</v>
      </c>
      <c r="AX24" s="9">
        <v>10863621.460000001</v>
      </c>
      <c r="AY24" s="9">
        <v>466204.58</v>
      </c>
      <c r="AZ24" s="9">
        <v>7520157.8799999999</v>
      </c>
      <c r="BA24" s="21">
        <v>714313851.64996743</v>
      </c>
      <c r="BB24" s="10"/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21">
        <v>0</v>
      </c>
      <c r="BS24" s="10"/>
      <c r="BT24" s="9">
        <v>466597065.02996725</v>
      </c>
      <c r="BU24" s="9">
        <v>303648.43</v>
      </c>
      <c r="BV24" s="9">
        <v>15009384.039999999</v>
      </c>
      <c r="BW24" s="9">
        <v>4319251.41</v>
      </c>
      <c r="BX24" s="9">
        <v>15906086.970000001</v>
      </c>
      <c r="BY24" s="9">
        <v>131764336.95</v>
      </c>
      <c r="BZ24" s="9">
        <v>14428194.43</v>
      </c>
      <c r="CA24" s="9">
        <v>259844.77</v>
      </c>
      <c r="CB24" s="9">
        <v>39381070.600000001</v>
      </c>
      <c r="CC24" s="9">
        <v>2579745.89</v>
      </c>
      <c r="CD24" s="9">
        <v>670516.56999999995</v>
      </c>
      <c r="CE24" s="9">
        <v>6711793.3399999999</v>
      </c>
      <c r="CF24" s="9">
        <v>10863621.460000001</v>
      </c>
      <c r="CG24" s="9">
        <v>466204.58</v>
      </c>
      <c r="CH24" s="9">
        <v>7520157.8799999999</v>
      </c>
      <c r="CI24" s="21">
        <v>716780922.34996748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</row>
    <row r="25" spans="1:290" ht="12.75" customHeight="1" x14ac:dyDescent="0.2">
      <c r="A25" s="8" t="s">
        <v>53</v>
      </c>
      <c r="B25" s="17">
        <v>1027</v>
      </c>
      <c r="C25" s="18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21">
        <v>0</v>
      </c>
      <c r="T25" s="10"/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21">
        <v>0</v>
      </c>
      <c r="AK25" s="10"/>
      <c r="AL25" s="9">
        <v>552176494.39100003</v>
      </c>
      <c r="AM25" s="9">
        <v>0</v>
      </c>
      <c r="AN25" s="9">
        <v>6352145.6699999999</v>
      </c>
      <c r="AO25" s="9">
        <v>1076627</v>
      </c>
      <c r="AP25" s="9">
        <v>2511507.54</v>
      </c>
      <c r="AQ25" s="9">
        <v>75323175.949000016</v>
      </c>
      <c r="AR25" s="9">
        <v>32665790.740000002</v>
      </c>
      <c r="AS25" s="9">
        <v>76088.89</v>
      </c>
      <c r="AT25" s="9">
        <v>604706.53999999992</v>
      </c>
      <c r="AU25" s="9">
        <v>11509180.019999998</v>
      </c>
      <c r="AV25" s="9">
        <v>1644625.52</v>
      </c>
      <c r="AW25" s="9">
        <v>69856.41</v>
      </c>
      <c r="AX25" s="9">
        <v>75050595.140000001</v>
      </c>
      <c r="AY25" s="9">
        <v>1255296.3700000001</v>
      </c>
      <c r="AZ25" s="9">
        <v>61945.27</v>
      </c>
      <c r="BA25" s="21">
        <v>760378035.44999981</v>
      </c>
      <c r="BB25" s="10"/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21">
        <v>0</v>
      </c>
      <c r="BS25" s="10"/>
      <c r="BT25" s="9">
        <v>552176494.39100003</v>
      </c>
      <c r="BU25" s="9">
        <v>0</v>
      </c>
      <c r="BV25" s="9">
        <v>6352145.6699999999</v>
      </c>
      <c r="BW25" s="9">
        <v>1076627</v>
      </c>
      <c r="BX25" s="9">
        <v>2511507.54</v>
      </c>
      <c r="BY25" s="9">
        <v>75323175.949000016</v>
      </c>
      <c r="BZ25" s="9">
        <v>32665790.740000002</v>
      </c>
      <c r="CA25" s="9">
        <v>76088.89</v>
      </c>
      <c r="CB25" s="9">
        <v>604706.53999999992</v>
      </c>
      <c r="CC25" s="9">
        <v>11509180.019999998</v>
      </c>
      <c r="CD25" s="9">
        <v>1644625.52</v>
      </c>
      <c r="CE25" s="9">
        <v>69856.41</v>
      </c>
      <c r="CF25" s="9">
        <v>75050595.140000001</v>
      </c>
      <c r="CG25" s="9">
        <v>1255296.3700000001</v>
      </c>
      <c r="CH25" s="9">
        <v>61945.27</v>
      </c>
      <c r="CI25" s="21">
        <v>760378035.44999981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</row>
    <row r="26" spans="1:290" ht="12.75" customHeight="1" x14ac:dyDescent="0.2">
      <c r="A26" s="8" t="s">
        <v>54</v>
      </c>
      <c r="B26" s="17">
        <v>1028</v>
      </c>
      <c r="C26" s="18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21">
        <v>0</v>
      </c>
      <c r="T26" s="10"/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21">
        <v>0</v>
      </c>
      <c r="AK26" s="10"/>
      <c r="AL26" s="9">
        <v>651957969.926</v>
      </c>
      <c r="AM26" s="9">
        <v>0</v>
      </c>
      <c r="AN26" s="9">
        <v>1140333.2899999998</v>
      </c>
      <c r="AO26" s="9">
        <v>697624.79</v>
      </c>
      <c r="AP26" s="9">
        <v>2963509.5189999999</v>
      </c>
      <c r="AQ26" s="9">
        <v>60041967.899999991</v>
      </c>
      <c r="AR26" s="9">
        <v>59770923.225000001</v>
      </c>
      <c r="AS26" s="9">
        <v>163371.78</v>
      </c>
      <c r="AT26" s="9">
        <v>1425357.8699999999</v>
      </c>
      <c r="AU26" s="9">
        <v>26316942.362</v>
      </c>
      <c r="AV26" s="9">
        <v>4400401.32</v>
      </c>
      <c r="AW26" s="9">
        <v>2196634.9</v>
      </c>
      <c r="AX26" s="9">
        <v>24692381.898000002</v>
      </c>
      <c r="AY26" s="9">
        <v>201108.95</v>
      </c>
      <c r="AZ26" s="9">
        <v>0</v>
      </c>
      <c r="BA26" s="21">
        <v>835968527.73000002</v>
      </c>
      <c r="BB26" s="10"/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21">
        <v>0</v>
      </c>
      <c r="BS26" s="10"/>
      <c r="BT26" s="9">
        <v>651957969.926</v>
      </c>
      <c r="BU26" s="9">
        <v>0</v>
      </c>
      <c r="BV26" s="9">
        <v>1140333.2899999998</v>
      </c>
      <c r="BW26" s="9">
        <v>697624.79</v>
      </c>
      <c r="BX26" s="9">
        <v>2963509.5189999999</v>
      </c>
      <c r="BY26" s="9">
        <v>60041967.899999991</v>
      </c>
      <c r="BZ26" s="9">
        <v>59770923.225000001</v>
      </c>
      <c r="CA26" s="9">
        <v>163371.78</v>
      </c>
      <c r="CB26" s="9">
        <v>1425357.8699999999</v>
      </c>
      <c r="CC26" s="9">
        <v>26316942.362</v>
      </c>
      <c r="CD26" s="9">
        <v>4400401.32</v>
      </c>
      <c r="CE26" s="9">
        <v>2196634.9</v>
      </c>
      <c r="CF26" s="9">
        <v>24692381.898000002</v>
      </c>
      <c r="CG26" s="9">
        <v>201108.95</v>
      </c>
      <c r="CH26" s="9">
        <v>0</v>
      </c>
      <c r="CI26" s="21">
        <v>835968527.73000002</v>
      </c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</row>
    <row r="27" spans="1:290" ht="12.75" customHeight="1" x14ac:dyDescent="0.2">
      <c r="A27" s="8" t="s">
        <v>55</v>
      </c>
      <c r="B27" s="17">
        <v>1030</v>
      </c>
      <c r="C27" s="18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21">
        <v>0</v>
      </c>
      <c r="T27" s="10"/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21">
        <v>0</v>
      </c>
      <c r="AK27" s="10"/>
      <c r="AL27" s="9">
        <v>2102279662.4100459</v>
      </c>
      <c r="AM27" s="9">
        <v>0</v>
      </c>
      <c r="AN27" s="9">
        <v>27904653.48</v>
      </c>
      <c r="AO27" s="9">
        <v>2402269.2399999998</v>
      </c>
      <c r="AP27" s="9">
        <v>976965.04999999958</v>
      </c>
      <c r="AQ27" s="9">
        <v>201413429.69000331</v>
      </c>
      <c r="AR27" s="9">
        <v>31899416.88000001</v>
      </c>
      <c r="AS27" s="9">
        <v>136063.46000000002</v>
      </c>
      <c r="AT27" s="9">
        <v>2588051.149999999</v>
      </c>
      <c r="AU27" s="9">
        <v>6293272.6699999971</v>
      </c>
      <c r="AV27" s="9">
        <v>147243.61999999997</v>
      </c>
      <c r="AW27" s="9">
        <v>201990.08000000042</v>
      </c>
      <c r="AX27" s="9">
        <v>29956229.630000029</v>
      </c>
      <c r="AY27" s="9">
        <v>689345.55</v>
      </c>
      <c r="AZ27" s="9">
        <v>207515.58000000002</v>
      </c>
      <c r="BA27" s="21">
        <v>2407096108.4900494</v>
      </c>
      <c r="BB27" s="10"/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21">
        <v>0</v>
      </c>
      <c r="BS27" s="10"/>
      <c r="BT27" s="9">
        <v>2102279662.4100459</v>
      </c>
      <c r="BU27" s="9">
        <v>0</v>
      </c>
      <c r="BV27" s="9">
        <v>27904653.48</v>
      </c>
      <c r="BW27" s="9">
        <v>2402269.2399999998</v>
      </c>
      <c r="BX27" s="9">
        <v>976965.04999999958</v>
      </c>
      <c r="BY27" s="9">
        <v>201413429.69000331</v>
      </c>
      <c r="BZ27" s="9">
        <v>31899416.88000001</v>
      </c>
      <c r="CA27" s="9">
        <v>136063.46000000002</v>
      </c>
      <c r="CB27" s="9">
        <v>2588051.149999999</v>
      </c>
      <c r="CC27" s="9">
        <v>6293272.6699999971</v>
      </c>
      <c r="CD27" s="9">
        <v>147243.61999999997</v>
      </c>
      <c r="CE27" s="9">
        <v>201990.08000000042</v>
      </c>
      <c r="CF27" s="9">
        <v>29956229.630000029</v>
      </c>
      <c r="CG27" s="9">
        <v>689345.55</v>
      </c>
      <c r="CH27" s="9">
        <v>207515.58000000002</v>
      </c>
      <c r="CI27" s="21">
        <v>2407096108.4900494</v>
      </c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</row>
    <row r="28" spans="1:290" ht="12.75" customHeight="1" x14ac:dyDescent="0.2">
      <c r="A28" s="8" t="s">
        <v>56</v>
      </c>
      <c r="B28" s="17">
        <v>1031</v>
      </c>
      <c r="C28" s="18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21">
        <v>0</v>
      </c>
      <c r="T28" s="10"/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21">
        <v>0</v>
      </c>
      <c r="AK28" s="10"/>
      <c r="AL28" s="9">
        <v>437795437.98000002</v>
      </c>
      <c r="AM28" s="9">
        <v>0</v>
      </c>
      <c r="AN28" s="9">
        <v>361564.97</v>
      </c>
      <c r="AO28" s="9">
        <v>5587.75</v>
      </c>
      <c r="AP28" s="9">
        <v>0</v>
      </c>
      <c r="AQ28" s="9">
        <v>38666839.090000004</v>
      </c>
      <c r="AR28" s="9">
        <v>712573.76</v>
      </c>
      <c r="AS28" s="9">
        <v>0</v>
      </c>
      <c r="AT28" s="9">
        <v>0</v>
      </c>
      <c r="AU28" s="9">
        <v>57460.11</v>
      </c>
      <c r="AV28" s="9">
        <v>8756.9699999999993</v>
      </c>
      <c r="AW28" s="9">
        <v>0</v>
      </c>
      <c r="AX28" s="9">
        <v>195219.39</v>
      </c>
      <c r="AY28" s="9">
        <v>838611.84</v>
      </c>
      <c r="AZ28" s="9">
        <v>0</v>
      </c>
      <c r="BA28" s="21">
        <v>478642051.86000007</v>
      </c>
      <c r="BB28" s="10"/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21">
        <v>0</v>
      </c>
      <c r="BS28" s="10"/>
      <c r="BT28" s="9">
        <v>437795437.98000002</v>
      </c>
      <c r="BU28" s="9">
        <v>0</v>
      </c>
      <c r="BV28" s="9">
        <v>361564.97</v>
      </c>
      <c r="BW28" s="9">
        <v>5587.75</v>
      </c>
      <c r="BX28" s="9">
        <v>0</v>
      </c>
      <c r="BY28" s="9">
        <v>38666839.090000004</v>
      </c>
      <c r="BZ28" s="9">
        <v>712573.76</v>
      </c>
      <c r="CA28" s="9">
        <v>0</v>
      </c>
      <c r="CB28" s="9">
        <v>0</v>
      </c>
      <c r="CC28" s="9">
        <v>57460.11</v>
      </c>
      <c r="CD28" s="9">
        <v>8756.9699999999993</v>
      </c>
      <c r="CE28" s="9">
        <v>0</v>
      </c>
      <c r="CF28" s="9">
        <v>195219.39</v>
      </c>
      <c r="CG28" s="9">
        <v>838611.84</v>
      </c>
      <c r="CH28" s="9">
        <v>0</v>
      </c>
      <c r="CI28" s="21">
        <v>478642051.86000007</v>
      </c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</row>
    <row r="29" spans="1:290" ht="12.75" customHeight="1" x14ac:dyDescent="0.2">
      <c r="A29" s="8" t="s">
        <v>57</v>
      </c>
      <c r="B29" s="17">
        <v>1032</v>
      </c>
      <c r="C29" s="18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21">
        <v>0</v>
      </c>
      <c r="T29" s="10"/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21">
        <v>0</v>
      </c>
      <c r="AK29" s="10"/>
      <c r="AL29" s="9">
        <v>2026710454.836911</v>
      </c>
      <c r="AM29" s="9">
        <v>19949.559999999998</v>
      </c>
      <c r="AN29" s="9">
        <v>2751695.8200000012</v>
      </c>
      <c r="AO29" s="9">
        <v>664544.85</v>
      </c>
      <c r="AP29" s="9">
        <v>608247.96</v>
      </c>
      <c r="AQ29" s="9">
        <v>230441920.62860096</v>
      </c>
      <c r="AR29" s="9">
        <v>15099663.729999997</v>
      </c>
      <c r="AS29" s="9">
        <v>1142216.2699999998</v>
      </c>
      <c r="AT29" s="9">
        <v>1201094.1200000001</v>
      </c>
      <c r="AU29" s="9">
        <v>4096721.2800000012</v>
      </c>
      <c r="AV29" s="9">
        <v>282726.90999999992</v>
      </c>
      <c r="AW29" s="9">
        <v>93309.849999999991</v>
      </c>
      <c r="AX29" s="9">
        <v>15573969.010000035</v>
      </c>
      <c r="AY29" s="9">
        <v>438171.26999999996</v>
      </c>
      <c r="AZ29" s="9">
        <v>0</v>
      </c>
      <c r="BA29" s="21">
        <v>2299124686.0955119</v>
      </c>
      <c r="BB29" s="10"/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21">
        <v>0</v>
      </c>
      <c r="BS29" s="10"/>
      <c r="BT29" s="9">
        <v>2026710454.836911</v>
      </c>
      <c r="BU29" s="9">
        <v>19949.559999999998</v>
      </c>
      <c r="BV29" s="9">
        <v>2751695.8200000012</v>
      </c>
      <c r="BW29" s="9">
        <v>664544.85</v>
      </c>
      <c r="BX29" s="9">
        <v>608247.96</v>
      </c>
      <c r="BY29" s="9">
        <v>230441920.62860096</v>
      </c>
      <c r="BZ29" s="9">
        <v>15099663.729999997</v>
      </c>
      <c r="CA29" s="9">
        <v>1142216.2699999998</v>
      </c>
      <c r="CB29" s="9">
        <v>1201094.1200000001</v>
      </c>
      <c r="CC29" s="9">
        <v>4096721.2800000012</v>
      </c>
      <c r="CD29" s="9">
        <v>282726.90999999992</v>
      </c>
      <c r="CE29" s="9">
        <v>93309.849999999991</v>
      </c>
      <c r="CF29" s="9">
        <v>15573969.010000035</v>
      </c>
      <c r="CG29" s="9">
        <v>438171.26999999996</v>
      </c>
      <c r="CH29" s="9">
        <v>0</v>
      </c>
      <c r="CI29" s="21">
        <v>2299124686.0955119</v>
      </c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</row>
    <row r="30" spans="1:290" ht="12.75" customHeight="1" x14ac:dyDescent="0.2">
      <c r="A30" s="8" t="s">
        <v>58</v>
      </c>
      <c r="B30" s="17">
        <v>1034</v>
      </c>
      <c r="C30" s="18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21">
        <v>0</v>
      </c>
      <c r="T30" s="10"/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21">
        <v>0</v>
      </c>
      <c r="AK30" s="10"/>
      <c r="AL30" s="9">
        <v>29422923.037999999</v>
      </c>
      <c r="AM30" s="9">
        <v>0</v>
      </c>
      <c r="AN30" s="9">
        <v>100407.41799999996</v>
      </c>
      <c r="AO30" s="9">
        <v>72527.467999999964</v>
      </c>
      <c r="AP30" s="9">
        <v>12632.177999999969</v>
      </c>
      <c r="AQ30" s="9">
        <v>2715712.6680000001</v>
      </c>
      <c r="AR30" s="9">
        <v>525534.71799999999</v>
      </c>
      <c r="AS30" s="9">
        <v>0</v>
      </c>
      <c r="AT30" s="9">
        <v>2403792.088</v>
      </c>
      <c r="AU30" s="9">
        <v>551467.27800000005</v>
      </c>
      <c r="AV30" s="9">
        <v>1886.0979999999704</v>
      </c>
      <c r="AW30" s="9">
        <v>0</v>
      </c>
      <c r="AX30" s="9">
        <v>614278.79799999995</v>
      </c>
      <c r="AY30" s="9">
        <v>0</v>
      </c>
      <c r="AZ30" s="9">
        <v>0</v>
      </c>
      <c r="BA30" s="21">
        <v>36421161.749999993</v>
      </c>
      <c r="BB30" s="10"/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21">
        <v>0</v>
      </c>
      <c r="BS30" s="10"/>
      <c r="BT30" s="9">
        <v>29422923.037999999</v>
      </c>
      <c r="BU30" s="9">
        <v>0</v>
      </c>
      <c r="BV30" s="9">
        <v>100407.41799999996</v>
      </c>
      <c r="BW30" s="9">
        <v>72527.467999999964</v>
      </c>
      <c r="BX30" s="9">
        <v>12632.177999999969</v>
      </c>
      <c r="BY30" s="9">
        <v>2715712.6680000001</v>
      </c>
      <c r="BZ30" s="9">
        <v>525534.71799999999</v>
      </c>
      <c r="CA30" s="9">
        <v>0</v>
      </c>
      <c r="CB30" s="9">
        <v>2403792.088</v>
      </c>
      <c r="CC30" s="9">
        <v>551467.27800000005</v>
      </c>
      <c r="CD30" s="9">
        <v>1886.0979999999704</v>
      </c>
      <c r="CE30" s="9">
        <v>0</v>
      </c>
      <c r="CF30" s="9">
        <v>614278.79799999995</v>
      </c>
      <c r="CG30" s="9">
        <v>0</v>
      </c>
      <c r="CH30" s="9">
        <v>0</v>
      </c>
      <c r="CI30" s="21">
        <v>36421161.749999993</v>
      </c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</row>
    <row r="31" spans="1:290" ht="12.75" customHeight="1" x14ac:dyDescent="0.2">
      <c r="A31" s="8" t="s">
        <v>59</v>
      </c>
      <c r="B31" s="17">
        <v>1035</v>
      </c>
      <c r="C31" s="18" t="s">
        <v>34</v>
      </c>
      <c r="D31" s="9">
        <v>3604790.33</v>
      </c>
      <c r="E31" s="9">
        <v>0</v>
      </c>
      <c r="F31" s="9">
        <v>0</v>
      </c>
      <c r="G31" s="9">
        <v>0</v>
      </c>
      <c r="H31" s="9">
        <v>0</v>
      </c>
      <c r="I31" s="9">
        <v>689701.94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21">
        <v>4294492.2699999996</v>
      </c>
      <c r="T31" s="10"/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21">
        <v>0</v>
      </c>
      <c r="AK31" s="10"/>
      <c r="AL31" s="9">
        <v>4113740193.7900009</v>
      </c>
      <c r="AM31" s="9">
        <v>52913768.829999998</v>
      </c>
      <c r="AN31" s="9">
        <v>240724393.03</v>
      </c>
      <c r="AO31" s="9">
        <v>129859883.02</v>
      </c>
      <c r="AP31" s="9">
        <v>9352956</v>
      </c>
      <c r="AQ31" s="9">
        <v>436600663.37</v>
      </c>
      <c r="AR31" s="9">
        <v>165607774.06999999</v>
      </c>
      <c r="AS31" s="9">
        <v>5285959.22</v>
      </c>
      <c r="AT31" s="9">
        <v>56188998.640000001</v>
      </c>
      <c r="AU31" s="9">
        <v>18754118.620000001</v>
      </c>
      <c r="AV31" s="9">
        <v>377056.16</v>
      </c>
      <c r="AW31" s="9">
        <v>1271775.07</v>
      </c>
      <c r="AX31" s="9">
        <v>99229195.219999999</v>
      </c>
      <c r="AY31" s="9">
        <v>0</v>
      </c>
      <c r="AZ31" s="9">
        <v>0</v>
      </c>
      <c r="BA31" s="21">
        <v>5329906735.0400009</v>
      </c>
      <c r="BB31" s="10"/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21">
        <v>0</v>
      </c>
      <c r="BS31" s="10"/>
      <c r="BT31" s="9">
        <v>4117344984.1200008</v>
      </c>
      <c r="BU31" s="9">
        <v>52913768.829999998</v>
      </c>
      <c r="BV31" s="9">
        <v>240724393.03</v>
      </c>
      <c r="BW31" s="9">
        <v>129859883.02</v>
      </c>
      <c r="BX31" s="9">
        <v>9352956</v>
      </c>
      <c r="BY31" s="9">
        <v>437290365.31</v>
      </c>
      <c r="BZ31" s="9">
        <v>165607774.06999999</v>
      </c>
      <c r="CA31" s="9">
        <v>5285959.22</v>
      </c>
      <c r="CB31" s="9">
        <v>56188998.640000001</v>
      </c>
      <c r="CC31" s="9">
        <v>18754118.620000001</v>
      </c>
      <c r="CD31" s="9">
        <v>377056.16</v>
      </c>
      <c r="CE31" s="9">
        <v>1271775.07</v>
      </c>
      <c r="CF31" s="9">
        <v>99229195.219999999</v>
      </c>
      <c r="CG31" s="9">
        <v>0</v>
      </c>
      <c r="CH31" s="9">
        <v>0</v>
      </c>
      <c r="CI31" s="21">
        <v>5334201227.3100014</v>
      </c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</row>
    <row r="32" spans="1:290" ht="12.75" customHeight="1" x14ac:dyDescent="0.2">
      <c r="A32" s="8" t="s">
        <v>60</v>
      </c>
      <c r="B32" s="17">
        <v>1036</v>
      </c>
      <c r="C32" s="18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21">
        <v>0</v>
      </c>
      <c r="T32" s="10"/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21">
        <v>0</v>
      </c>
      <c r="AK32" s="10"/>
      <c r="AL32" s="9">
        <v>583997016.07997477</v>
      </c>
      <c r="AM32" s="9">
        <v>0</v>
      </c>
      <c r="AN32" s="9">
        <v>1066576.1799999988</v>
      </c>
      <c r="AO32" s="9">
        <v>131314.88</v>
      </c>
      <c r="AP32" s="9">
        <v>21370.69</v>
      </c>
      <c r="AQ32" s="9">
        <v>211427834.94000533</v>
      </c>
      <c r="AR32" s="9">
        <v>40355157.940000206</v>
      </c>
      <c r="AS32" s="9">
        <v>11918737.969999975</v>
      </c>
      <c r="AT32" s="9">
        <v>61439</v>
      </c>
      <c r="AU32" s="9">
        <v>171198652.21000043</v>
      </c>
      <c r="AV32" s="9">
        <v>2250618.7299999991</v>
      </c>
      <c r="AW32" s="9">
        <v>412285.2</v>
      </c>
      <c r="AX32" s="9">
        <v>678140775.51997733</v>
      </c>
      <c r="AY32" s="9">
        <v>649466.74000000022</v>
      </c>
      <c r="AZ32" s="9">
        <v>0</v>
      </c>
      <c r="BA32" s="21">
        <v>1701631246.0799582</v>
      </c>
      <c r="BB32" s="10"/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21">
        <v>0</v>
      </c>
      <c r="BS32" s="10"/>
      <c r="BT32" s="9">
        <v>583997016.07997477</v>
      </c>
      <c r="BU32" s="9">
        <v>0</v>
      </c>
      <c r="BV32" s="9">
        <v>1066576.1799999988</v>
      </c>
      <c r="BW32" s="9">
        <v>131314.88</v>
      </c>
      <c r="BX32" s="9">
        <v>21370.69</v>
      </c>
      <c r="BY32" s="9">
        <v>211427834.94000533</v>
      </c>
      <c r="BZ32" s="9">
        <v>40355157.940000206</v>
      </c>
      <c r="CA32" s="9">
        <v>11918737.969999975</v>
      </c>
      <c r="CB32" s="9">
        <v>61439</v>
      </c>
      <c r="CC32" s="9">
        <v>171198652.21000043</v>
      </c>
      <c r="CD32" s="9">
        <v>2250618.7299999991</v>
      </c>
      <c r="CE32" s="9">
        <v>412285.2</v>
      </c>
      <c r="CF32" s="9">
        <v>678140775.51997733</v>
      </c>
      <c r="CG32" s="9">
        <v>649466.74000000022</v>
      </c>
      <c r="CH32" s="9">
        <v>0</v>
      </c>
      <c r="CI32" s="21">
        <v>1701631246.0799582</v>
      </c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</row>
    <row r="33" spans="1:290" ht="12.75" customHeight="1" x14ac:dyDescent="0.2">
      <c r="A33" s="8" t="s">
        <v>61</v>
      </c>
      <c r="B33" s="17">
        <v>1037</v>
      </c>
      <c r="C33" s="18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21">
        <v>0</v>
      </c>
      <c r="T33" s="10"/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21">
        <v>0</v>
      </c>
      <c r="AK33" s="10"/>
      <c r="AL33" s="9">
        <v>459379315.40990037</v>
      </c>
      <c r="AM33" s="9">
        <v>18125.290000000005</v>
      </c>
      <c r="AN33" s="9">
        <v>534313.58000000042</v>
      </c>
      <c r="AO33" s="9">
        <v>70706.50999999998</v>
      </c>
      <c r="AP33" s="9">
        <v>65655.259999999995</v>
      </c>
      <c r="AQ33" s="9">
        <v>52699947.999998733</v>
      </c>
      <c r="AR33" s="9">
        <v>625033.41999999981</v>
      </c>
      <c r="AS33" s="9">
        <v>231694.62999999974</v>
      </c>
      <c r="AT33" s="9">
        <v>14035.670000000011</v>
      </c>
      <c r="AU33" s="9">
        <v>12220.779999999999</v>
      </c>
      <c r="AV33" s="9">
        <v>10423509.180000106</v>
      </c>
      <c r="AW33" s="9">
        <v>42779.399999999965</v>
      </c>
      <c r="AX33" s="9">
        <v>217906.78999999989</v>
      </c>
      <c r="AY33" s="9">
        <v>320313.91999999929</v>
      </c>
      <c r="AZ33" s="9">
        <v>0</v>
      </c>
      <c r="BA33" s="21">
        <v>524655557.83989924</v>
      </c>
      <c r="BB33" s="10"/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21">
        <v>0</v>
      </c>
      <c r="BS33" s="10"/>
      <c r="BT33" s="9">
        <v>459379315.40990037</v>
      </c>
      <c r="BU33" s="9">
        <v>18125.290000000005</v>
      </c>
      <c r="BV33" s="9">
        <v>534313.58000000042</v>
      </c>
      <c r="BW33" s="9">
        <v>70706.50999999998</v>
      </c>
      <c r="BX33" s="9">
        <v>65655.259999999995</v>
      </c>
      <c r="BY33" s="9">
        <v>52699947.999998733</v>
      </c>
      <c r="BZ33" s="9">
        <v>625033.41999999981</v>
      </c>
      <c r="CA33" s="9">
        <v>231694.62999999974</v>
      </c>
      <c r="CB33" s="9">
        <v>14035.670000000011</v>
      </c>
      <c r="CC33" s="9">
        <v>12220.779999999999</v>
      </c>
      <c r="CD33" s="9">
        <v>10423509.180000106</v>
      </c>
      <c r="CE33" s="9">
        <v>42779.399999999965</v>
      </c>
      <c r="CF33" s="9">
        <v>217906.78999999989</v>
      </c>
      <c r="CG33" s="9">
        <v>320313.91999999929</v>
      </c>
      <c r="CH33" s="9">
        <v>0</v>
      </c>
      <c r="CI33" s="21">
        <v>524655557.83989924</v>
      </c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</row>
    <row r="34" spans="1:290" ht="12.75" customHeight="1" x14ac:dyDescent="0.2">
      <c r="A34" s="8" t="s">
        <v>62</v>
      </c>
      <c r="B34" s="17">
        <v>1038</v>
      </c>
      <c r="C34" s="18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21">
        <v>0</v>
      </c>
      <c r="T34" s="10"/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21">
        <v>0</v>
      </c>
      <c r="AK34" s="10"/>
      <c r="AL34" s="9">
        <v>81334798.50999999</v>
      </c>
      <c r="AM34" s="9">
        <v>0</v>
      </c>
      <c r="AN34" s="9">
        <v>0</v>
      </c>
      <c r="AO34" s="9">
        <v>0</v>
      </c>
      <c r="AP34" s="9">
        <v>0</v>
      </c>
      <c r="AQ34" s="9">
        <v>64042.91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21">
        <v>81398841.419999987</v>
      </c>
      <c r="BB34" s="10"/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21">
        <v>0</v>
      </c>
      <c r="BS34" s="10"/>
      <c r="BT34" s="9">
        <v>81334798.50999999</v>
      </c>
      <c r="BU34" s="9">
        <v>0</v>
      </c>
      <c r="BV34" s="9">
        <v>0</v>
      </c>
      <c r="BW34" s="9">
        <v>0</v>
      </c>
      <c r="BX34" s="9">
        <v>0</v>
      </c>
      <c r="BY34" s="9">
        <v>64042.91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21">
        <v>81398841.419999987</v>
      </c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</row>
    <row r="35" spans="1:290" ht="12.75" customHeight="1" x14ac:dyDescent="0.2">
      <c r="A35" s="8" t="s">
        <v>63</v>
      </c>
      <c r="B35" s="17">
        <v>1039</v>
      </c>
      <c r="C35" s="18" t="s">
        <v>34</v>
      </c>
      <c r="D35" s="9">
        <v>14532</v>
      </c>
      <c r="E35" s="9">
        <v>0</v>
      </c>
      <c r="F35" s="9">
        <v>0</v>
      </c>
      <c r="G35" s="9">
        <v>395982</v>
      </c>
      <c r="H35" s="9">
        <v>21804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21">
        <v>432318</v>
      </c>
      <c r="T35" s="10"/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21">
        <v>0</v>
      </c>
      <c r="AK35" s="10"/>
      <c r="AL35" s="9">
        <v>378032602.83999991</v>
      </c>
      <c r="AM35" s="9">
        <v>6646</v>
      </c>
      <c r="AN35" s="9">
        <v>2955588</v>
      </c>
      <c r="AO35" s="9">
        <v>2950018</v>
      </c>
      <c r="AP35" s="9">
        <v>60890487</v>
      </c>
      <c r="AQ35" s="9">
        <v>118763389</v>
      </c>
      <c r="AR35" s="9">
        <v>15686700</v>
      </c>
      <c r="AS35" s="9">
        <v>108012</v>
      </c>
      <c r="AT35" s="9">
        <v>1060405</v>
      </c>
      <c r="AU35" s="9">
        <v>25277984</v>
      </c>
      <c r="AV35" s="9">
        <v>956758</v>
      </c>
      <c r="AW35" s="9">
        <v>40600</v>
      </c>
      <c r="AX35" s="9">
        <v>171436272</v>
      </c>
      <c r="AY35" s="9">
        <v>-124364</v>
      </c>
      <c r="AZ35" s="9">
        <v>0</v>
      </c>
      <c r="BA35" s="21">
        <v>778041097.83999991</v>
      </c>
      <c r="BB35" s="10"/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21">
        <v>0</v>
      </c>
      <c r="BS35" s="10"/>
      <c r="BT35" s="9">
        <v>378047134.83999991</v>
      </c>
      <c r="BU35" s="9">
        <v>6646</v>
      </c>
      <c r="BV35" s="9">
        <v>2955588</v>
      </c>
      <c r="BW35" s="9">
        <v>3346000</v>
      </c>
      <c r="BX35" s="9">
        <v>60912291</v>
      </c>
      <c r="BY35" s="9">
        <v>118763389</v>
      </c>
      <c r="BZ35" s="9">
        <v>15686700</v>
      </c>
      <c r="CA35" s="9">
        <v>108012</v>
      </c>
      <c r="CB35" s="9">
        <v>1060405</v>
      </c>
      <c r="CC35" s="9">
        <v>25277984</v>
      </c>
      <c r="CD35" s="9">
        <v>956758</v>
      </c>
      <c r="CE35" s="9">
        <v>40600</v>
      </c>
      <c r="CF35" s="9">
        <v>171436272</v>
      </c>
      <c r="CG35" s="9">
        <v>-124364</v>
      </c>
      <c r="CH35" s="9">
        <v>0</v>
      </c>
      <c r="CI35" s="21">
        <v>778473415.83999991</v>
      </c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</row>
    <row r="36" spans="1:290" ht="12.75" customHeight="1" x14ac:dyDescent="0.2">
      <c r="A36" s="8" t="s">
        <v>64</v>
      </c>
      <c r="B36" s="17">
        <v>1040</v>
      </c>
      <c r="C36" s="18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21">
        <v>0</v>
      </c>
      <c r="T36" s="10"/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21">
        <v>0</v>
      </c>
      <c r="AK36" s="10"/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21">
        <v>0</v>
      </c>
      <c r="BB36" s="10"/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21">
        <v>0</v>
      </c>
      <c r="BS36" s="10"/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21">
        <v>0</v>
      </c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</row>
    <row r="37" spans="1:290" ht="12.75" customHeight="1" x14ac:dyDescent="0.2">
      <c r="A37" s="8" t="s">
        <v>65</v>
      </c>
      <c r="B37" s="17">
        <v>1043</v>
      </c>
      <c r="C37" s="18" t="s">
        <v>34</v>
      </c>
      <c r="D37" s="9">
        <v>14249765.23</v>
      </c>
      <c r="E37" s="9">
        <v>0</v>
      </c>
      <c r="F37" s="9">
        <v>0</v>
      </c>
      <c r="G37" s="9">
        <v>0</v>
      </c>
      <c r="H37" s="9">
        <v>0</v>
      </c>
      <c r="I37" s="9">
        <v>353319.06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21">
        <v>14603084.290000001</v>
      </c>
      <c r="T37" s="10"/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21">
        <v>0</v>
      </c>
      <c r="AK37" s="10"/>
      <c r="AL37" s="9">
        <v>1212831493.49</v>
      </c>
      <c r="AM37" s="9">
        <v>0</v>
      </c>
      <c r="AN37" s="9">
        <v>2604716.79</v>
      </c>
      <c r="AO37" s="9">
        <v>1149778.32</v>
      </c>
      <c r="AP37" s="9">
        <v>103896.82</v>
      </c>
      <c r="AQ37" s="9">
        <v>58191243.079999998</v>
      </c>
      <c r="AR37" s="9">
        <v>16985876.280000001</v>
      </c>
      <c r="AS37" s="9">
        <v>2325149.4900000002</v>
      </c>
      <c r="AT37" s="9">
        <v>0</v>
      </c>
      <c r="AU37" s="9">
        <v>13646871.66</v>
      </c>
      <c r="AV37" s="9">
        <v>0</v>
      </c>
      <c r="AW37" s="9">
        <v>901210.62</v>
      </c>
      <c r="AX37" s="9">
        <v>27466027.039999999</v>
      </c>
      <c r="AY37" s="9">
        <v>0</v>
      </c>
      <c r="AZ37" s="9">
        <v>9705944.5700000003</v>
      </c>
      <c r="BA37" s="21">
        <v>1345912208.1599996</v>
      </c>
      <c r="BB37" s="10"/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21">
        <v>0</v>
      </c>
      <c r="BS37" s="10"/>
      <c r="BT37" s="9">
        <v>1227081258.72</v>
      </c>
      <c r="BU37" s="9">
        <v>0</v>
      </c>
      <c r="BV37" s="9">
        <v>2604716.79</v>
      </c>
      <c r="BW37" s="9">
        <v>1149778.32</v>
      </c>
      <c r="BX37" s="9">
        <v>103896.82</v>
      </c>
      <c r="BY37" s="9">
        <v>58544562.140000001</v>
      </c>
      <c r="BZ37" s="9">
        <v>16985876.280000001</v>
      </c>
      <c r="CA37" s="9">
        <v>2325149.4900000002</v>
      </c>
      <c r="CB37" s="9">
        <v>0</v>
      </c>
      <c r="CC37" s="9">
        <v>13646871.66</v>
      </c>
      <c r="CD37" s="9">
        <v>0</v>
      </c>
      <c r="CE37" s="9">
        <v>901210.62</v>
      </c>
      <c r="CF37" s="9">
        <v>27466027.039999999</v>
      </c>
      <c r="CG37" s="9">
        <v>0</v>
      </c>
      <c r="CH37" s="9">
        <v>9705944.5700000003</v>
      </c>
      <c r="CI37" s="21">
        <v>1360515292.4499998</v>
      </c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</row>
    <row r="38" spans="1:290" ht="12.75" customHeight="1" x14ac:dyDescent="0.2">
      <c r="A38" s="8" t="s">
        <v>66</v>
      </c>
      <c r="B38" s="17">
        <v>1044</v>
      </c>
      <c r="C38" s="1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21">
        <v>0</v>
      </c>
      <c r="T38" s="10"/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21">
        <v>0</v>
      </c>
      <c r="AK38" s="10"/>
      <c r="AL38" s="9">
        <v>307119905.06999999</v>
      </c>
      <c r="AM38" s="9">
        <v>0</v>
      </c>
      <c r="AN38" s="9">
        <v>527398.56999999995</v>
      </c>
      <c r="AO38" s="9">
        <v>0</v>
      </c>
      <c r="AP38" s="9">
        <v>0</v>
      </c>
      <c r="AQ38" s="9">
        <v>56553868.389999993</v>
      </c>
      <c r="AR38" s="9">
        <v>53322.27</v>
      </c>
      <c r="AS38" s="9">
        <v>0</v>
      </c>
      <c r="AT38" s="9">
        <v>0</v>
      </c>
      <c r="AU38" s="9">
        <v>0</v>
      </c>
      <c r="AV38" s="9">
        <v>17942.21</v>
      </c>
      <c r="AW38" s="9">
        <v>0</v>
      </c>
      <c r="AX38" s="9">
        <v>0</v>
      </c>
      <c r="AY38" s="9">
        <v>0</v>
      </c>
      <c r="AZ38" s="9">
        <v>0</v>
      </c>
      <c r="BA38" s="21">
        <v>364272436.50999993</v>
      </c>
      <c r="BB38" s="10"/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21">
        <v>0</v>
      </c>
      <c r="BS38" s="10"/>
      <c r="BT38" s="9">
        <v>307119905.06999999</v>
      </c>
      <c r="BU38" s="9">
        <v>0</v>
      </c>
      <c r="BV38" s="9">
        <v>527398.56999999995</v>
      </c>
      <c r="BW38" s="9">
        <v>0</v>
      </c>
      <c r="BX38" s="9">
        <v>0</v>
      </c>
      <c r="BY38" s="9">
        <v>56553868.389999993</v>
      </c>
      <c r="BZ38" s="9">
        <v>53322.27</v>
      </c>
      <c r="CA38" s="9">
        <v>0</v>
      </c>
      <c r="CB38" s="9">
        <v>0</v>
      </c>
      <c r="CC38" s="9">
        <v>0</v>
      </c>
      <c r="CD38" s="9">
        <v>17942.21</v>
      </c>
      <c r="CE38" s="9">
        <v>0</v>
      </c>
      <c r="CF38" s="9">
        <v>0</v>
      </c>
      <c r="CG38" s="9">
        <v>0</v>
      </c>
      <c r="CH38" s="9">
        <v>0</v>
      </c>
      <c r="CI38" s="21">
        <v>364272436.50999993</v>
      </c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</row>
    <row r="39" spans="1:290" ht="12.75" customHeight="1" x14ac:dyDescent="0.2">
      <c r="A39" s="8" t="s">
        <v>67</v>
      </c>
      <c r="B39" s="17">
        <v>1045</v>
      </c>
      <c r="C39" s="18" t="s">
        <v>34</v>
      </c>
      <c r="D39" s="9">
        <v>-38.520000000000003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1">
        <v>-38.520000000000003</v>
      </c>
      <c r="T39" s="10"/>
      <c r="U39" s="9">
        <v>477909.1</v>
      </c>
      <c r="V39" s="9">
        <v>0</v>
      </c>
      <c r="W39" s="9">
        <v>0</v>
      </c>
      <c r="X39" s="9">
        <v>0</v>
      </c>
      <c r="Y39" s="9">
        <v>0</v>
      </c>
      <c r="Z39" s="9">
        <v>86072.69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21">
        <v>563981.79</v>
      </c>
      <c r="AK39" s="10"/>
      <c r="AL39" s="9">
        <v>27773485.850000001</v>
      </c>
      <c r="AM39" s="9">
        <v>32128.29</v>
      </c>
      <c r="AN39" s="9">
        <v>2122383.06</v>
      </c>
      <c r="AO39" s="9">
        <v>728211.74</v>
      </c>
      <c r="AP39" s="9">
        <v>-1045.72</v>
      </c>
      <c r="AQ39" s="9">
        <v>12055546.99</v>
      </c>
      <c r="AR39" s="9">
        <v>1612450.29</v>
      </c>
      <c r="AS39" s="9">
        <v>0</v>
      </c>
      <c r="AT39" s="9">
        <v>26167.55</v>
      </c>
      <c r="AU39" s="9">
        <v>805644.64</v>
      </c>
      <c r="AV39" s="9">
        <v>1448428.4</v>
      </c>
      <c r="AW39" s="9">
        <v>0</v>
      </c>
      <c r="AX39" s="9">
        <v>903980.14</v>
      </c>
      <c r="AY39" s="9">
        <v>139076.92000000001</v>
      </c>
      <c r="AZ39" s="9">
        <v>0</v>
      </c>
      <c r="BA39" s="21">
        <v>47646458.149999999</v>
      </c>
      <c r="BB39" s="10"/>
      <c r="BC39" s="9">
        <v>50673.74</v>
      </c>
      <c r="BD39" s="9">
        <v>0</v>
      </c>
      <c r="BE39" s="9">
        <v>0</v>
      </c>
      <c r="BF39" s="9">
        <v>0</v>
      </c>
      <c r="BG39" s="9">
        <v>0</v>
      </c>
      <c r="BH39" s="9">
        <v>28452.799999999999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21">
        <v>79126.539999999994</v>
      </c>
      <c r="BS39" s="10"/>
      <c r="BT39" s="9">
        <v>28302030.169999998</v>
      </c>
      <c r="BU39" s="9">
        <v>32128.29</v>
      </c>
      <c r="BV39" s="9">
        <v>2122383.06</v>
      </c>
      <c r="BW39" s="9">
        <v>728211.74</v>
      </c>
      <c r="BX39" s="9">
        <v>-1045.72</v>
      </c>
      <c r="BY39" s="9">
        <v>12170072.48</v>
      </c>
      <c r="BZ39" s="9">
        <v>1612450.29</v>
      </c>
      <c r="CA39" s="9">
        <v>0</v>
      </c>
      <c r="CB39" s="9">
        <v>26167.55</v>
      </c>
      <c r="CC39" s="9">
        <v>805644.64</v>
      </c>
      <c r="CD39" s="9">
        <v>1448428.4</v>
      </c>
      <c r="CE39" s="9">
        <v>0</v>
      </c>
      <c r="CF39" s="9">
        <v>903980.14</v>
      </c>
      <c r="CG39" s="9">
        <v>139076.92000000001</v>
      </c>
      <c r="CH39" s="9">
        <v>0</v>
      </c>
      <c r="CI39" s="21">
        <v>48289527.959999993</v>
      </c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</row>
    <row r="40" spans="1:290" ht="12.75" customHeight="1" x14ac:dyDescent="0.2">
      <c r="A40" s="8" t="s">
        <v>68</v>
      </c>
      <c r="B40" s="17">
        <v>1046</v>
      </c>
      <c r="C40" s="18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21">
        <v>0</v>
      </c>
      <c r="T40" s="10"/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21">
        <v>0</v>
      </c>
      <c r="AK40" s="10"/>
      <c r="AL40" s="9">
        <v>327164126.67000002</v>
      </c>
      <c r="AM40" s="9">
        <v>3834538.38</v>
      </c>
      <c r="AN40" s="9">
        <v>23547246.77</v>
      </c>
      <c r="AO40" s="9">
        <v>18183829.940000001</v>
      </c>
      <c r="AP40" s="9">
        <v>42055052.560000002</v>
      </c>
      <c r="AQ40" s="9">
        <v>39458112</v>
      </c>
      <c r="AR40" s="9">
        <v>29470645.18</v>
      </c>
      <c r="AS40" s="9">
        <v>31674</v>
      </c>
      <c r="AT40" s="9">
        <v>534042.84</v>
      </c>
      <c r="AU40" s="9">
        <v>29536941.960000001</v>
      </c>
      <c r="AV40" s="9">
        <v>28736.86</v>
      </c>
      <c r="AW40" s="9">
        <v>98654.38</v>
      </c>
      <c r="AX40" s="9">
        <v>162174497.81999999</v>
      </c>
      <c r="AY40" s="9">
        <v>1152215.93</v>
      </c>
      <c r="AZ40" s="9">
        <v>0</v>
      </c>
      <c r="BA40" s="21">
        <v>677270315.28999984</v>
      </c>
      <c r="BB40" s="10"/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21">
        <v>0</v>
      </c>
      <c r="BS40" s="10"/>
      <c r="BT40" s="9">
        <v>327164126.67000002</v>
      </c>
      <c r="BU40" s="9">
        <v>3834538.38</v>
      </c>
      <c r="BV40" s="9">
        <v>23547246.77</v>
      </c>
      <c r="BW40" s="9">
        <v>18183829.940000001</v>
      </c>
      <c r="BX40" s="9">
        <v>42055052.560000002</v>
      </c>
      <c r="BY40" s="9">
        <v>39458112</v>
      </c>
      <c r="BZ40" s="9">
        <v>29470645.18</v>
      </c>
      <c r="CA40" s="9">
        <v>31674</v>
      </c>
      <c r="CB40" s="9">
        <v>534042.84</v>
      </c>
      <c r="CC40" s="9">
        <v>29536941.960000001</v>
      </c>
      <c r="CD40" s="9">
        <v>28736.86</v>
      </c>
      <c r="CE40" s="9">
        <v>98654.38</v>
      </c>
      <c r="CF40" s="9">
        <v>162174497.81999999</v>
      </c>
      <c r="CG40" s="9">
        <v>1152215.93</v>
      </c>
      <c r="CH40" s="9">
        <v>0</v>
      </c>
      <c r="CI40" s="21">
        <v>677270315.28999984</v>
      </c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</row>
    <row r="41" spans="1:290" ht="12.75" customHeight="1" x14ac:dyDescent="0.2">
      <c r="A41" s="8" t="s">
        <v>69</v>
      </c>
      <c r="B41" s="17">
        <v>1047</v>
      </c>
      <c r="C41" s="18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21">
        <v>0</v>
      </c>
      <c r="T41" s="10"/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21">
        <v>0</v>
      </c>
      <c r="AK41" s="10"/>
      <c r="AL41" s="9">
        <v>24749633.570000116</v>
      </c>
      <c r="AM41" s="9">
        <v>125024.05999999997</v>
      </c>
      <c r="AN41" s="9">
        <v>-607641.40999999829</v>
      </c>
      <c r="AO41" s="9">
        <v>119823.87000000001</v>
      </c>
      <c r="AP41" s="9">
        <v>14924.919999999998</v>
      </c>
      <c r="AQ41" s="9">
        <v>5114581.0199999893</v>
      </c>
      <c r="AR41" s="9">
        <v>17061.170000000006</v>
      </c>
      <c r="AS41" s="9">
        <v>0</v>
      </c>
      <c r="AT41" s="9">
        <v>66364.500000000015</v>
      </c>
      <c r="AU41" s="9">
        <v>2868.8600000000006</v>
      </c>
      <c r="AV41" s="9">
        <v>0</v>
      </c>
      <c r="AW41" s="9">
        <v>0</v>
      </c>
      <c r="AX41" s="9">
        <v>81658.92</v>
      </c>
      <c r="AY41" s="9">
        <v>0</v>
      </c>
      <c r="AZ41" s="9">
        <v>0</v>
      </c>
      <c r="BA41" s="21">
        <v>29684299.480000112</v>
      </c>
      <c r="BB41" s="10"/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21">
        <v>0</v>
      </c>
      <c r="BS41" s="10"/>
      <c r="BT41" s="9">
        <v>24749633.570000116</v>
      </c>
      <c r="BU41" s="9">
        <v>125024.05999999997</v>
      </c>
      <c r="BV41" s="9">
        <v>-607641.40999999829</v>
      </c>
      <c r="BW41" s="9">
        <v>119823.87000000001</v>
      </c>
      <c r="BX41" s="9">
        <v>14924.919999999998</v>
      </c>
      <c r="BY41" s="9">
        <v>5114581.0199999893</v>
      </c>
      <c r="BZ41" s="9">
        <v>17061.170000000006</v>
      </c>
      <c r="CA41" s="9">
        <v>0</v>
      </c>
      <c r="CB41" s="9">
        <v>66364.500000000015</v>
      </c>
      <c r="CC41" s="9">
        <v>2868.8600000000006</v>
      </c>
      <c r="CD41" s="9">
        <v>0</v>
      </c>
      <c r="CE41" s="9">
        <v>0</v>
      </c>
      <c r="CF41" s="9">
        <v>81658.92</v>
      </c>
      <c r="CG41" s="9">
        <v>0</v>
      </c>
      <c r="CH41" s="9">
        <v>0</v>
      </c>
      <c r="CI41" s="21">
        <v>29684299.480000112</v>
      </c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</row>
    <row r="42" spans="1:290" ht="12.75" customHeight="1" x14ac:dyDescent="0.2">
      <c r="A42" s="8" t="s">
        <v>70</v>
      </c>
      <c r="B42" s="17">
        <v>1048</v>
      </c>
      <c r="C42" s="18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21">
        <v>0</v>
      </c>
      <c r="T42" s="10"/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21">
        <v>0</v>
      </c>
      <c r="AK42" s="10"/>
      <c r="AL42" s="9">
        <v>107229371.01000026</v>
      </c>
      <c r="AM42" s="9">
        <v>0</v>
      </c>
      <c r="AN42" s="9">
        <v>2303037.0500000007</v>
      </c>
      <c r="AO42" s="9">
        <v>614240.2300000001</v>
      </c>
      <c r="AP42" s="9">
        <v>924160.76000000013</v>
      </c>
      <c r="AQ42" s="9">
        <v>16001295.54000002</v>
      </c>
      <c r="AR42" s="9">
        <v>5885107.8700000001</v>
      </c>
      <c r="AS42" s="9">
        <v>0</v>
      </c>
      <c r="AT42" s="9">
        <v>3300418.8600000008</v>
      </c>
      <c r="AU42" s="9">
        <v>910328.2899999998</v>
      </c>
      <c r="AV42" s="9">
        <v>176810.9</v>
      </c>
      <c r="AW42" s="9">
        <v>0</v>
      </c>
      <c r="AX42" s="9">
        <v>16796617.730000008</v>
      </c>
      <c r="AY42" s="9">
        <v>14096.62</v>
      </c>
      <c r="AZ42" s="9">
        <v>0</v>
      </c>
      <c r="BA42" s="21">
        <v>154155484.86000031</v>
      </c>
      <c r="BB42" s="10"/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21">
        <v>0</v>
      </c>
      <c r="BS42" s="10"/>
      <c r="BT42" s="9">
        <v>107229371.01000026</v>
      </c>
      <c r="BU42" s="9">
        <v>0</v>
      </c>
      <c r="BV42" s="9">
        <v>2303037.0500000007</v>
      </c>
      <c r="BW42" s="9">
        <v>614240.2300000001</v>
      </c>
      <c r="BX42" s="9">
        <v>924160.76000000013</v>
      </c>
      <c r="BY42" s="9">
        <v>16001295.54000002</v>
      </c>
      <c r="BZ42" s="9">
        <v>5885107.8700000001</v>
      </c>
      <c r="CA42" s="9">
        <v>0</v>
      </c>
      <c r="CB42" s="9">
        <v>3300418.8600000008</v>
      </c>
      <c r="CC42" s="9">
        <v>910328.2899999998</v>
      </c>
      <c r="CD42" s="9">
        <v>176810.9</v>
      </c>
      <c r="CE42" s="9">
        <v>0</v>
      </c>
      <c r="CF42" s="9">
        <v>16796617.730000008</v>
      </c>
      <c r="CG42" s="9">
        <v>14096.62</v>
      </c>
      <c r="CH42" s="9">
        <v>0</v>
      </c>
      <c r="CI42" s="21">
        <v>154155484.86000031</v>
      </c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</row>
    <row r="43" spans="1:290" ht="12.75" customHeight="1" x14ac:dyDescent="0.2">
      <c r="A43" s="8" t="s">
        <v>71</v>
      </c>
      <c r="B43" s="17">
        <v>1049</v>
      </c>
      <c r="C43" s="18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1">
        <v>0</v>
      </c>
      <c r="T43" s="10"/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21">
        <v>0</v>
      </c>
      <c r="AK43" s="10"/>
      <c r="AL43" s="9">
        <v>575489231.7300247</v>
      </c>
      <c r="AM43" s="9">
        <v>2239170.3899999997</v>
      </c>
      <c r="AN43" s="9">
        <v>5654434.6599999964</v>
      </c>
      <c r="AO43" s="9">
        <v>4612891.1799999885</v>
      </c>
      <c r="AP43" s="9">
        <v>7224457.6499999976</v>
      </c>
      <c r="AQ43" s="9">
        <v>77371375.069997549</v>
      </c>
      <c r="AR43" s="9">
        <v>24192855.750000019</v>
      </c>
      <c r="AS43" s="9">
        <v>525812.57000000007</v>
      </c>
      <c r="AT43" s="9">
        <v>669275.21999999974</v>
      </c>
      <c r="AU43" s="9">
        <v>15777832.239999993</v>
      </c>
      <c r="AV43" s="9">
        <v>26022525.990000345</v>
      </c>
      <c r="AW43" s="9">
        <v>220406.17</v>
      </c>
      <c r="AX43" s="9">
        <v>32178935.500000011</v>
      </c>
      <c r="AY43" s="9">
        <v>1712547.6000000013</v>
      </c>
      <c r="AZ43" s="9">
        <v>990991.50999999989</v>
      </c>
      <c r="BA43" s="21">
        <v>774882743.23002255</v>
      </c>
      <c r="BB43" s="10"/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21">
        <v>0</v>
      </c>
      <c r="BS43" s="10"/>
      <c r="BT43" s="9">
        <v>575489231.7300247</v>
      </c>
      <c r="BU43" s="9">
        <v>2239170.3899999997</v>
      </c>
      <c r="BV43" s="9">
        <v>5654434.6599999964</v>
      </c>
      <c r="BW43" s="9">
        <v>4612891.1799999885</v>
      </c>
      <c r="BX43" s="9">
        <v>7224457.6499999976</v>
      </c>
      <c r="BY43" s="9">
        <v>77371375.069997549</v>
      </c>
      <c r="BZ43" s="9">
        <v>24192855.750000019</v>
      </c>
      <c r="CA43" s="9">
        <v>525812.57000000007</v>
      </c>
      <c r="CB43" s="9">
        <v>669275.21999999974</v>
      </c>
      <c r="CC43" s="9">
        <v>15777832.239999993</v>
      </c>
      <c r="CD43" s="9">
        <v>26022525.990000345</v>
      </c>
      <c r="CE43" s="9">
        <v>220406.17</v>
      </c>
      <c r="CF43" s="9">
        <v>32178935.500000011</v>
      </c>
      <c r="CG43" s="9">
        <v>1712547.6000000013</v>
      </c>
      <c r="CH43" s="9">
        <v>990991.50999999989</v>
      </c>
      <c r="CI43" s="21">
        <v>774882743.23002255</v>
      </c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</row>
    <row r="44" spans="1:290" ht="12.75" customHeight="1" x14ac:dyDescent="0.2">
      <c r="A44" s="8" t="s">
        <v>72</v>
      </c>
      <c r="B44" s="17">
        <v>1050</v>
      </c>
      <c r="C44" s="18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1">
        <v>0</v>
      </c>
      <c r="T44" s="10"/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21">
        <v>0</v>
      </c>
      <c r="AK44" s="10"/>
      <c r="AL44" s="9">
        <v>273168689.36000544</v>
      </c>
      <c r="AM44" s="9">
        <v>1741832.3899999969</v>
      </c>
      <c r="AN44" s="9">
        <v>8733514.2400000133</v>
      </c>
      <c r="AO44" s="9">
        <v>3468374.5999999931</v>
      </c>
      <c r="AP44" s="9">
        <v>7555432.5199999884</v>
      </c>
      <c r="AQ44" s="9">
        <v>73157351.650000066</v>
      </c>
      <c r="AR44" s="9">
        <v>3955263.2399999937</v>
      </c>
      <c r="AS44" s="9">
        <v>393528.74000000011</v>
      </c>
      <c r="AT44" s="9">
        <v>922704.76999999618</v>
      </c>
      <c r="AU44" s="9">
        <v>838493.42000000249</v>
      </c>
      <c r="AV44" s="9">
        <v>253020.30000000016</v>
      </c>
      <c r="AW44" s="9">
        <v>20255.490000000005</v>
      </c>
      <c r="AX44" s="9">
        <v>8265870.2100000149</v>
      </c>
      <c r="AY44" s="9">
        <v>390002.27999999997</v>
      </c>
      <c r="AZ44" s="9">
        <v>0</v>
      </c>
      <c r="BA44" s="21">
        <v>382864333.21000552</v>
      </c>
      <c r="BB44" s="10"/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21">
        <v>0</v>
      </c>
      <c r="BS44" s="10"/>
      <c r="BT44" s="9">
        <v>273168689.36000544</v>
      </c>
      <c r="BU44" s="9">
        <v>1741832.3899999969</v>
      </c>
      <c r="BV44" s="9">
        <v>8733514.2400000133</v>
      </c>
      <c r="BW44" s="9">
        <v>3468374.5999999931</v>
      </c>
      <c r="BX44" s="9">
        <v>7555432.5199999884</v>
      </c>
      <c r="BY44" s="9">
        <v>73157351.650000066</v>
      </c>
      <c r="BZ44" s="9">
        <v>3955263.2399999937</v>
      </c>
      <c r="CA44" s="9">
        <v>393528.74000000011</v>
      </c>
      <c r="CB44" s="9">
        <v>922704.76999999618</v>
      </c>
      <c r="CC44" s="9">
        <v>838493.42000000249</v>
      </c>
      <c r="CD44" s="9">
        <v>253020.30000000016</v>
      </c>
      <c r="CE44" s="9">
        <v>20255.490000000005</v>
      </c>
      <c r="CF44" s="9">
        <v>8265870.2100000149</v>
      </c>
      <c r="CG44" s="9">
        <v>390002.27999999997</v>
      </c>
      <c r="CH44" s="9">
        <v>0</v>
      </c>
      <c r="CI44" s="21">
        <v>382864333.21000552</v>
      </c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</row>
    <row r="45" spans="1:290" ht="12.75" customHeight="1" x14ac:dyDescent="0.2">
      <c r="A45" s="8" t="s">
        <v>73</v>
      </c>
      <c r="B45" s="17">
        <v>1051</v>
      </c>
      <c r="C45" s="18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21">
        <v>0</v>
      </c>
      <c r="T45" s="10"/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21">
        <v>0</v>
      </c>
      <c r="AK45" s="10"/>
      <c r="AL45" s="9">
        <v>7759334.1799999997</v>
      </c>
      <c r="AM45" s="9">
        <v>0</v>
      </c>
      <c r="AN45" s="9">
        <v>2086195.41</v>
      </c>
      <c r="AO45" s="9">
        <v>3205605.15</v>
      </c>
      <c r="AP45" s="9">
        <v>2042572.85</v>
      </c>
      <c r="AQ45" s="9">
        <v>4821177.43</v>
      </c>
      <c r="AR45" s="9">
        <v>2838112.66</v>
      </c>
      <c r="AS45" s="9">
        <v>4029.03</v>
      </c>
      <c r="AT45" s="9">
        <v>27940.26</v>
      </c>
      <c r="AU45" s="9">
        <v>5602102.1100000003</v>
      </c>
      <c r="AV45" s="9">
        <v>35926.36</v>
      </c>
      <c r="AW45" s="9">
        <v>339577.45</v>
      </c>
      <c r="AX45" s="9">
        <v>55850429.32</v>
      </c>
      <c r="AY45" s="9">
        <v>1199834.1100000001</v>
      </c>
      <c r="AZ45" s="9">
        <v>0</v>
      </c>
      <c r="BA45" s="21">
        <v>85812836.320000008</v>
      </c>
      <c r="BB45" s="10"/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21">
        <v>0</v>
      </c>
      <c r="BS45" s="10"/>
      <c r="BT45" s="9">
        <v>7759334.1799999997</v>
      </c>
      <c r="BU45" s="9">
        <v>0</v>
      </c>
      <c r="BV45" s="9">
        <v>2086195.41</v>
      </c>
      <c r="BW45" s="9">
        <v>3205605.15</v>
      </c>
      <c r="BX45" s="9">
        <v>2042572.85</v>
      </c>
      <c r="BY45" s="9">
        <v>4821177.43</v>
      </c>
      <c r="BZ45" s="9">
        <v>2838112.66</v>
      </c>
      <c r="CA45" s="9">
        <v>4029.03</v>
      </c>
      <c r="CB45" s="9">
        <v>27940.26</v>
      </c>
      <c r="CC45" s="9">
        <v>5602102.1100000003</v>
      </c>
      <c r="CD45" s="9">
        <v>35926.36</v>
      </c>
      <c r="CE45" s="9">
        <v>339577.45</v>
      </c>
      <c r="CF45" s="9">
        <v>55850429.32</v>
      </c>
      <c r="CG45" s="9">
        <v>1199834.1100000001</v>
      </c>
      <c r="CH45" s="9">
        <v>0</v>
      </c>
      <c r="CI45" s="21">
        <v>85812836.320000008</v>
      </c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</row>
    <row r="46" spans="1:290" ht="12.75" customHeight="1" x14ac:dyDescent="0.2">
      <c r="A46" s="8" t="s">
        <v>74</v>
      </c>
      <c r="B46" s="17">
        <v>1052</v>
      </c>
      <c r="C46" s="18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21">
        <v>0</v>
      </c>
      <c r="T46" s="10"/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21">
        <v>0</v>
      </c>
      <c r="AK46" s="10"/>
      <c r="AL46" s="9">
        <v>3618388.8800000004</v>
      </c>
      <c r="AM46" s="9">
        <v>0</v>
      </c>
      <c r="AN46" s="9">
        <v>0</v>
      </c>
      <c r="AO46" s="9">
        <v>0</v>
      </c>
      <c r="AP46" s="9">
        <v>0</v>
      </c>
      <c r="AQ46" s="9">
        <v>1874018.33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21">
        <v>5492407.2100000009</v>
      </c>
      <c r="BB46" s="10"/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21">
        <v>0</v>
      </c>
      <c r="BS46" s="10"/>
      <c r="BT46" s="9">
        <v>3618388.8800000004</v>
      </c>
      <c r="BU46" s="9">
        <v>0</v>
      </c>
      <c r="BV46" s="9">
        <v>0</v>
      </c>
      <c r="BW46" s="9">
        <v>0</v>
      </c>
      <c r="BX46" s="9">
        <v>0</v>
      </c>
      <c r="BY46" s="9">
        <v>1874018.33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21">
        <v>5492407.2100000009</v>
      </c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</row>
    <row r="47" spans="1:290" ht="12.75" customHeight="1" x14ac:dyDescent="0.2">
      <c r="A47" s="8" t="s">
        <v>75</v>
      </c>
      <c r="B47" s="17">
        <v>1053</v>
      </c>
      <c r="C47" s="18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1">
        <v>0</v>
      </c>
      <c r="T47" s="10"/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21">
        <v>0</v>
      </c>
      <c r="AK47" s="10"/>
      <c r="AL47" s="9">
        <v>1115168719.3969998</v>
      </c>
      <c r="AM47" s="9">
        <v>0</v>
      </c>
      <c r="AN47" s="9">
        <v>87805336.045000002</v>
      </c>
      <c r="AO47" s="9">
        <v>35253121.245999999</v>
      </c>
      <c r="AP47" s="9">
        <v>0</v>
      </c>
      <c r="AQ47" s="9">
        <v>175553360.477</v>
      </c>
      <c r="AR47" s="9">
        <v>41419851.125</v>
      </c>
      <c r="AS47" s="9">
        <v>0</v>
      </c>
      <c r="AT47" s="9">
        <v>17780592.629999999</v>
      </c>
      <c r="AU47" s="9">
        <v>0</v>
      </c>
      <c r="AV47" s="9">
        <v>16123.05</v>
      </c>
      <c r="AW47" s="9">
        <v>46364.91</v>
      </c>
      <c r="AX47" s="9">
        <v>80773584.579999998</v>
      </c>
      <c r="AY47" s="9">
        <v>0</v>
      </c>
      <c r="AZ47" s="9">
        <v>0</v>
      </c>
      <c r="BA47" s="21">
        <v>1553817053.46</v>
      </c>
      <c r="BB47" s="10"/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21">
        <v>0</v>
      </c>
      <c r="BS47" s="10"/>
      <c r="BT47" s="9">
        <v>1115168719.3969998</v>
      </c>
      <c r="BU47" s="9">
        <v>0</v>
      </c>
      <c r="BV47" s="9">
        <v>87805336.045000002</v>
      </c>
      <c r="BW47" s="9">
        <v>35253121.245999999</v>
      </c>
      <c r="BX47" s="9">
        <v>0</v>
      </c>
      <c r="BY47" s="9">
        <v>175553360.477</v>
      </c>
      <c r="BZ47" s="9">
        <v>41419851.125</v>
      </c>
      <c r="CA47" s="9">
        <v>0</v>
      </c>
      <c r="CB47" s="9">
        <v>17780592.629999999</v>
      </c>
      <c r="CC47" s="9">
        <v>0</v>
      </c>
      <c r="CD47" s="9">
        <v>16123.05</v>
      </c>
      <c r="CE47" s="9">
        <v>46364.91</v>
      </c>
      <c r="CF47" s="9">
        <v>80773584.579999998</v>
      </c>
      <c r="CG47" s="9">
        <v>0</v>
      </c>
      <c r="CH47" s="9">
        <v>0</v>
      </c>
      <c r="CI47" s="21">
        <v>1553817053.46</v>
      </c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</row>
    <row r="48" spans="1:290" ht="12.75" customHeight="1" x14ac:dyDescent="0.2">
      <c r="A48" s="8" t="s">
        <v>76</v>
      </c>
      <c r="B48" s="17">
        <v>1054</v>
      </c>
      <c r="C48" s="18" t="s">
        <v>34</v>
      </c>
      <c r="D48" s="9">
        <v>653527.63</v>
      </c>
      <c r="E48" s="9">
        <v>0</v>
      </c>
      <c r="F48" s="9">
        <v>0</v>
      </c>
      <c r="G48" s="9">
        <v>0</v>
      </c>
      <c r="H48" s="9">
        <v>0</v>
      </c>
      <c r="I48" s="9">
        <v>61152.31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1">
        <v>714679.94</v>
      </c>
      <c r="T48" s="10"/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21">
        <v>0</v>
      </c>
      <c r="AK48" s="10"/>
      <c r="AL48" s="9">
        <v>1010512500.0699986</v>
      </c>
      <c r="AM48" s="9">
        <v>0</v>
      </c>
      <c r="AN48" s="9">
        <v>34004031.150000021</v>
      </c>
      <c r="AO48" s="9">
        <v>4139950.66</v>
      </c>
      <c r="AP48" s="9">
        <v>0</v>
      </c>
      <c r="AQ48" s="9">
        <v>243951129.01000026</v>
      </c>
      <c r="AR48" s="9">
        <v>8614400.9600000009</v>
      </c>
      <c r="AS48" s="9">
        <v>0</v>
      </c>
      <c r="AT48" s="9">
        <v>0</v>
      </c>
      <c r="AU48" s="9">
        <v>5543710.0099999951</v>
      </c>
      <c r="AV48" s="9">
        <v>354585.20000000007</v>
      </c>
      <c r="AW48" s="9">
        <v>145206.62000000005</v>
      </c>
      <c r="AX48" s="9">
        <v>212761879.19000015</v>
      </c>
      <c r="AY48" s="9">
        <v>24037.47</v>
      </c>
      <c r="AZ48" s="9">
        <v>0</v>
      </c>
      <c r="BA48" s="21">
        <v>1520051430.339999</v>
      </c>
      <c r="BB48" s="10"/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21">
        <v>0</v>
      </c>
      <c r="BS48" s="10"/>
      <c r="BT48" s="9">
        <v>1011166027.6999986</v>
      </c>
      <c r="BU48" s="9">
        <v>0</v>
      </c>
      <c r="BV48" s="9">
        <v>34004031.150000021</v>
      </c>
      <c r="BW48" s="9">
        <v>4139950.66</v>
      </c>
      <c r="BX48" s="9">
        <v>0</v>
      </c>
      <c r="BY48" s="9">
        <v>244012281.32000026</v>
      </c>
      <c r="BZ48" s="9">
        <v>8614400.9600000009</v>
      </c>
      <c r="CA48" s="9">
        <v>0</v>
      </c>
      <c r="CB48" s="9">
        <v>0</v>
      </c>
      <c r="CC48" s="9">
        <v>5543710.0099999951</v>
      </c>
      <c r="CD48" s="9">
        <v>354585.20000000007</v>
      </c>
      <c r="CE48" s="9">
        <v>145206.62000000005</v>
      </c>
      <c r="CF48" s="9">
        <v>212761879.19000015</v>
      </c>
      <c r="CG48" s="9">
        <v>24037.47</v>
      </c>
      <c r="CH48" s="9">
        <v>0</v>
      </c>
      <c r="CI48" s="21">
        <v>1520766110.2799988</v>
      </c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</row>
    <row r="49" spans="1:290" ht="12.75" customHeight="1" x14ac:dyDescent="0.2">
      <c r="A49" s="8" t="s">
        <v>77</v>
      </c>
      <c r="B49" s="17">
        <v>1055</v>
      </c>
      <c r="C49" s="18" t="s">
        <v>34</v>
      </c>
      <c r="D49" s="9">
        <v>2813878.72</v>
      </c>
      <c r="E49" s="9">
        <v>0</v>
      </c>
      <c r="F49" s="9">
        <v>15547</v>
      </c>
      <c r="G49" s="9">
        <v>0</v>
      </c>
      <c r="H49" s="9">
        <v>0</v>
      </c>
      <c r="I49" s="9">
        <v>1289875.5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21">
        <v>4119301.22</v>
      </c>
      <c r="T49" s="10"/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21">
        <v>0</v>
      </c>
      <c r="AK49" s="10"/>
      <c r="AL49" s="9">
        <v>1686696841.5699999</v>
      </c>
      <c r="AM49" s="9">
        <v>0</v>
      </c>
      <c r="AN49" s="9">
        <v>18852502.77</v>
      </c>
      <c r="AO49" s="9">
        <v>6761130.8499999996</v>
      </c>
      <c r="AP49" s="9">
        <v>9975125.1300000008</v>
      </c>
      <c r="AQ49" s="9">
        <v>194684799.86000001</v>
      </c>
      <c r="AR49" s="9">
        <v>42511401.560000002</v>
      </c>
      <c r="AS49" s="9">
        <v>1964020.85</v>
      </c>
      <c r="AT49" s="9">
        <v>288457.15000000002</v>
      </c>
      <c r="AU49" s="9">
        <v>50132553.590000004</v>
      </c>
      <c r="AV49" s="9">
        <v>187636.27</v>
      </c>
      <c r="AW49" s="9">
        <v>232929.74</v>
      </c>
      <c r="AX49" s="9">
        <v>198608730.84</v>
      </c>
      <c r="AY49" s="9">
        <v>377708.85</v>
      </c>
      <c r="AZ49" s="9">
        <v>0</v>
      </c>
      <c r="BA49" s="21">
        <v>2211273839.0299997</v>
      </c>
      <c r="BB49" s="10"/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21">
        <v>0</v>
      </c>
      <c r="BS49" s="10"/>
      <c r="BT49" s="9">
        <v>1689510720.29</v>
      </c>
      <c r="BU49" s="9">
        <v>0</v>
      </c>
      <c r="BV49" s="9">
        <v>18868049.77</v>
      </c>
      <c r="BW49" s="9">
        <v>6761130.8499999996</v>
      </c>
      <c r="BX49" s="9">
        <v>9975125.1300000008</v>
      </c>
      <c r="BY49" s="9">
        <v>195974675.36000001</v>
      </c>
      <c r="BZ49" s="9">
        <v>42511401.560000002</v>
      </c>
      <c r="CA49" s="9">
        <v>1964020.85</v>
      </c>
      <c r="CB49" s="9">
        <v>288457.15000000002</v>
      </c>
      <c r="CC49" s="9">
        <v>50132553.590000004</v>
      </c>
      <c r="CD49" s="9">
        <v>187636.27</v>
      </c>
      <c r="CE49" s="9">
        <v>232929.74</v>
      </c>
      <c r="CF49" s="9">
        <v>198608730.84</v>
      </c>
      <c r="CG49" s="9">
        <v>377708.85</v>
      </c>
      <c r="CH49" s="9">
        <v>0</v>
      </c>
      <c r="CI49" s="21">
        <v>2215393140.25</v>
      </c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</row>
    <row r="50" spans="1:290" ht="12.75" customHeight="1" x14ac:dyDescent="0.2">
      <c r="A50" s="8" t="s">
        <v>78</v>
      </c>
      <c r="B50" s="17">
        <v>1056</v>
      </c>
      <c r="C50" s="18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1">
        <v>0</v>
      </c>
      <c r="T50" s="10"/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21">
        <v>0</v>
      </c>
      <c r="AK50" s="10"/>
      <c r="AL50" s="9">
        <v>343205.18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21">
        <v>343205.18</v>
      </c>
      <c r="BB50" s="10"/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21">
        <v>0</v>
      </c>
      <c r="BS50" s="10"/>
      <c r="BT50" s="9">
        <v>343205.18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21">
        <v>343205.18</v>
      </c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</row>
    <row r="51" spans="1:290" ht="12.75" customHeight="1" x14ac:dyDescent="0.2">
      <c r="A51" s="8" t="s">
        <v>79</v>
      </c>
      <c r="B51" s="17">
        <v>1057</v>
      </c>
      <c r="C51" s="18" t="s">
        <v>34</v>
      </c>
      <c r="D51" s="9">
        <v>1317352.46</v>
      </c>
      <c r="E51" s="9">
        <v>0</v>
      </c>
      <c r="F51" s="9">
        <v>8983.2800000000007</v>
      </c>
      <c r="G51" s="9">
        <v>0</v>
      </c>
      <c r="H51" s="9">
        <v>0</v>
      </c>
      <c r="I51" s="9">
        <v>238582.6</v>
      </c>
      <c r="J51" s="9">
        <v>3231.36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21">
        <v>1568149.7000000002</v>
      </c>
      <c r="T51" s="10"/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21">
        <v>0</v>
      </c>
      <c r="AK51" s="10"/>
      <c r="AL51" s="9">
        <v>215130100.53999999</v>
      </c>
      <c r="AM51" s="9">
        <v>0</v>
      </c>
      <c r="AN51" s="9">
        <v>3882497.38</v>
      </c>
      <c r="AO51" s="9">
        <v>5264473.57</v>
      </c>
      <c r="AP51" s="9">
        <v>3236725.29</v>
      </c>
      <c r="AQ51" s="9">
        <v>31380413.969999999</v>
      </c>
      <c r="AR51" s="9">
        <v>19334949.079999998</v>
      </c>
      <c r="AS51" s="9">
        <v>495183.68</v>
      </c>
      <c r="AT51" s="9">
        <v>1307813.8</v>
      </c>
      <c r="AU51" s="9">
        <v>5941382.8600000003</v>
      </c>
      <c r="AV51" s="9">
        <v>369783.14</v>
      </c>
      <c r="AW51" s="9">
        <v>284820.40999999997</v>
      </c>
      <c r="AX51" s="9">
        <v>32491674.93</v>
      </c>
      <c r="AY51" s="9">
        <v>204949.41</v>
      </c>
      <c r="AZ51" s="9">
        <v>0</v>
      </c>
      <c r="BA51" s="21">
        <v>319324768.06000006</v>
      </c>
      <c r="BB51" s="10"/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21">
        <v>0</v>
      </c>
      <c r="BS51" s="10"/>
      <c r="BT51" s="9">
        <v>216447453</v>
      </c>
      <c r="BU51" s="9">
        <v>0</v>
      </c>
      <c r="BV51" s="9">
        <v>3891480.6599999997</v>
      </c>
      <c r="BW51" s="9">
        <v>5264473.57</v>
      </c>
      <c r="BX51" s="9">
        <v>3236725.29</v>
      </c>
      <c r="BY51" s="9">
        <v>31618996.57</v>
      </c>
      <c r="BZ51" s="9">
        <v>19338180.439999998</v>
      </c>
      <c r="CA51" s="9">
        <v>495183.68</v>
      </c>
      <c r="CB51" s="9">
        <v>1307813.8</v>
      </c>
      <c r="CC51" s="9">
        <v>5941382.8600000003</v>
      </c>
      <c r="CD51" s="9">
        <v>369783.14</v>
      </c>
      <c r="CE51" s="9">
        <v>284820.40999999997</v>
      </c>
      <c r="CF51" s="9">
        <v>32491674.93</v>
      </c>
      <c r="CG51" s="9">
        <v>204949.41</v>
      </c>
      <c r="CH51" s="9">
        <v>0</v>
      </c>
      <c r="CI51" s="21">
        <v>320892917.76000005</v>
      </c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</row>
    <row r="52" spans="1:290" ht="12.75" customHeight="1" x14ac:dyDescent="0.2">
      <c r="A52" s="8" t="s">
        <v>80</v>
      </c>
      <c r="B52" s="17">
        <v>1058</v>
      </c>
      <c r="C52" s="18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21">
        <v>0</v>
      </c>
      <c r="T52" s="10"/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21">
        <v>0</v>
      </c>
      <c r="AK52" s="10"/>
      <c r="AL52" s="9">
        <v>13373477.949999999</v>
      </c>
      <c r="AM52" s="9">
        <v>0</v>
      </c>
      <c r="AN52" s="9">
        <v>0</v>
      </c>
      <c r="AO52" s="9">
        <v>0</v>
      </c>
      <c r="AP52" s="9">
        <v>0</v>
      </c>
      <c r="AQ52" s="9">
        <v>4301058.33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21">
        <v>17674536.280000001</v>
      </c>
      <c r="BB52" s="10"/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21">
        <v>0</v>
      </c>
      <c r="BS52" s="10"/>
      <c r="BT52" s="9">
        <v>13373477.949999999</v>
      </c>
      <c r="BU52" s="9">
        <v>0</v>
      </c>
      <c r="BV52" s="9">
        <v>0</v>
      </c>
      <c r="BW52" s="9">
        <v>0</v>
      </c>
      <c r="BX52" s="9">
        <v>0</v>
      </c>
      <c r="BY52" s="9">
        <v>4301058.33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21">
        <v>17674536.280000001</v>
      </c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</row>
    <row r="53" spans="1:290" ht="12.75" customHeight="1" x14ac:dyDescent="0.2">
      <c r="A53" s="8" t="s">
        <v>81</v>
      </c>
      <c r="B53" s="17">
        <v>1059</v>
      </c>
      <c r="C53" s="18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21">
        <v>0</v>
      </c>
      <c r="T53" s="10"/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21">
        <v>0</v>
      </c>
      <c r="AK53" s="10"/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21">
        <v>0</v>
      </c>
      <c r="BB53" s="10"/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21">
        <v>0</v>
      </c>
      <c r="BS53" s="10"/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21">
        <v>0</v>
      </c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</row>
    <row r="54" spans="1:290" ht="12.75" customHeight="1" x14ac:dyDescent="0.2">
      <c r="A54" s="8" t="s">
        <v>82</v>
      </c>
      <c r="B54" s="17">
        <v>1060</v>
      </c>
      <c r="C54" s="18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21">
        <v>0</v>
      </c>
      <c r="T54" s="10"/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21">
        <v>0</v>
      </c>
      <c r="AK54" s="10"/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602727.48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21">
        <v>602727.48</v>
      </c>
      <c r="BB54" s="10"/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21">
        <v>0</v>
      </c>
      <c r="BS54" s="10"/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602727.48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21">
        <v>602727.48</v>
      </c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</row>
    <row r="55" spans="1:290" ht="12.75" customHeight="1" x14ac:dyDescent="0.2">
      <c r="A55" s="8" t="s">
        <v>83</v>
      </c>
      <c r="B55" s="17">
        <v>2001</v>
      </c>
      <c r="C55" s="18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21">
        <v>0</v>
      </c>
      <c r="T55" s="10"/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21">
        <v>0</v>
      </c>
      <c r="AK55" s="10"/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21">
        <v>0</v>
      </c>
      <c r="BB55" s="10"/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21">
        <v>0</v>
      </c>
      <c r="BS55" s="10"/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21">
        <v>0</v>
      </c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</row>
    <row r="56" spans="1:290" ht="12.75" customHeight="1" x14ac:dyDescent="0.2">
      <c r="A56" s="8" t="s">
        <v>84</v>
      </c>
      <c r="B56" s="17">
        <v>2002</v>
      </c>
      <c r="C56" s="18" t="s">
        <v>85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21">
        <v>0</v>
      </c>
      <c r="T56" s="10"/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21">
        <v>0</v>
      </c>
      <c r="AK56" s="10"/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21">
        <v>0</v>
      </c>
      <c r="BB56" s="10"/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21">
        <v>0</v>
      </c>
      <c r="BS56" s="10"/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21">
        <v>0</v>
      </c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</row>
    <row r="57" spans="1:290" ht="12.75" customHeight="1" x14ac:dyDescent="0.2">
      <c r="A57" s="8" t="s">
        <v>86</v>
      </c>
      <c r="B57" s="17">
        <v>2005</v>
      </c>
      <c r="C57" s="18" t="s">
        <v>85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21">
        <v>0</v>
      </c>
      <c r="T57" s="10"/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21">
        <v>0</v>
      </c>
      <c r="AK57" s="10"/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21">
        <v>0</v>
      </c>
      <c r="BB57" s="10"/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21">
        <v>0</v>
      </c>
      <c r="BS57" s="10"/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21">
        <v>0</v>
      </c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</row>
    <row r="58" spans="1:290" ht="12.75" customHeight="1" x14ac:dyDescent="0.2">
      <c r="A58" s="8" t="s">
        <v>87</v>
      </c>
      <c r="B58" s="17">
        <v>2006</v>
      </c>
      <c r="C58" s="18" t="s">
        <v>85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21">
        <v>0</v>
      </c>
      <c r="T58" s="10"/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21">
        <v>0</v>
      </c>
      <c r="AK58" s="10"/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21">
        <v>0</v>
      </c>
      <c r="BB58" s="10"/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21">
        <v>0</v>
      </c>
      <c r="BS58" s="10"/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21">
        <v>0</v>
      </c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</row>
    <row r="59" spans="1:290" ht="12.75" customHeight="1" x14ac:dyDescent="0.2">
      <c r="A59" s="8" t="s">
        <v>88</v>
      </c>
      <c r="B59" s="17">
        <v>2007</v>
      </c>
      <c r="C59" s="18" t="s">
        <v>85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21">
        <v>0</v>
      </c>
      <c r="T59" s="10"/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21">
        <v>0</v>
      </c>
      <c r="AK59" s="10"/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21">
        <v>0</v>
      </c>
      <c r="BB59" s="10"/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21">
        <v>0</v>
      </c>
      <c r="BS59" s="10"/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21">
        <v>0</v>
      </c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</row>
    <row r="60" spans="1:290" ht="12.75" customHeight="1" x14ac:dyDescent="0.2">
      <c r="A60" s="8" t="s">
        <v>89</v>
      </c>
      <c r="B60" s="17">
        <v>3001</v>
      </c>
      <c r="C60" s="18" t="s">
        <v>90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21">
        <v>0</v>
      </c>
      <c r="T60" s="10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21">
        <v>0</v>
      </c>
      <c r="AK60" s="10"/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21">
        <v>0</v>
      </c>
      <c r="BB60" s="10"/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21">
        <v>0</v>
      </c>
      <c r="BS60" s="10"/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21">
        <v>0</v>
      </c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</row>
    <row r="61" spans="1:290" ht="12.75" customHeight="1" x14ac:dyDescent="0.2">
      <c r="A61" s="8" t="s">
        <v>91</v>
      </c>
      <c r="B61" s="17">
        <v>3002</v>
      </c>
      <c r="C61" s="18" t="s">
        <v>90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21">
        <v>0</v>
      </c>
      <c r="T61" s="10"/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21">
        <v>0</v>
      </c>
      <c r="AK61" s="10"/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21">
        <v>0</v>
      </c>
      <c r="BB61" s="10"/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21">
        <v>0</v>
      </c>
      <c r="BS61" s="10"/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21">
        <v>0</v>
      </c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</row>
    <row r="62" spans="1:290" ht="12.75" customHeight="1" x14ac:dyDescent="0.2">
      <c r="A62" s="8" t="s">
        <v>92</v>
      </c>
      <c r="B62" s="17">
        <v>3003</v>
      </c>
      <c r="C62" s="18" t="s">
        <v>90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21">
        <v>0</v>
      </c>
      <c r="T62" s="10"/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21">
        <v>0</v>
      </c>
      <c r="AK62" s="10"/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21">
        <v>0</v>
      </c>
      <c r="BB62" s="10"/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21">
        <v>0</v>
      </c>
      <c r="BS62" s="10"/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21">
        <v>0</v>
      </c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</row>
    <row r="63" spans="1:290" ht="12.75" customHeight="1" x14ac:dyDescent="0.2">
      <c r="A63" s="8" t="s">
        <v>93</v>
      </c>
      <c r="B63" s="17">
        <v>3004</v>
      </c>
      <c r="C63" s="18" t="s">
        <v>90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21">
        <v>0</v>
      </c>
      <c r="T63" s="10"/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21">
        <v>0</v>
      </c>
      <c r="AK63" s="10"/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21">
        <v>0</v>
      </c>
      <c r="BB63" s="10"/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21">
        <v>0</v>
      </c>
      <c r="BS63" s="10"/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21">
        <v>0</v>
      </c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</row>
    <row r="64" spans="1:290" ht="12.75" customHeight="1" x14ac:dyDescent="0.2">
      <c r="A64" s="8" t="s">
        <v>94</v>
      </c>
      <c r="B64" s="17">
        <v>3005</v>
      </c>
      <c r="C64" s="18" t="s">
        <v>90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21">
        <v>0</v>
      </c>
      <c r="T64" s="10"/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21">
        <v>0</v>
      </c>
      <c r="AK64" s="10"/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21">
        <v>0</v>
      </c>
      <c r="BB64" s="10"/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21">
        <v>0</v>
      </c>
      <c r="BS64" s="10"/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21">
        <v>0</v>
      </c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</row>
    <row r="65" spans="1:290" ht="12.75" customHeight="1" x14ac:dyDescent="0.2">
      <c r="A65" s="8" t="s">
        <v>95</v>
      </c>
      <c r="B65" s="17">
        <v>3006</v>
      </c>
      <c r="C65" s="18" t="s">
        <v>90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21">
        <v>0</v>
      </c>
      <c r="T65" s="10"/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21">
        <v>0</v>
      </c>
      <c r="AK65" s="10"/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21">
        <v>0</v>
      </c>
      <c r="BB65" s="10"/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21">
        <v>0</v>
      </c>
      <c r="BS65" s="10"/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21">
        <v>0</v>
      </c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</row>
    <row r="66" spans="1:290" ht="12.75" customHeight="1" x14ac:dyDescent="0.2">
      <c r="A66" s="8" t="s">
        <v>96</v>
      </c>
      <c r="B66" s="17">
        <v>3007</v>
      </c>
      <c r="C66" s="18" t="s">
        <v>90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21">
        <v>0</v>
      </c>
      <c r="T66" s="10"/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21">
        <v>0</v>
      </c>
      <c r="AK66" s="10"/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21">
        <v>0</v>
      </c>
      <c r="BB66" s="10"/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21">
        <v>0</v>
      </c>
      <c r="BS66" s="10"/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21">
        <v>0</v>
      </c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</row>
    <row r="67" spans="1:290" ht="12.75" customHeight="1" x14ac:dyDescent="0.2">
      <c r="A67" s="8" t="s">
        <v>97</v>
      </c>
      <c r="B67" s="17">
        <v>3008</v>
      </c>
      <c r="C67" s="18" t="s">
        <v>90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21">
        <v>0</v>
      </c>
      <c r="T67" s="10"/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21">
        <v>0</v>
      </c>
      <c r="AK67" s="10"/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21">
        <v>0</v>
      </c>
      <c r="BB67" s="10"/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21">
        <v>0</v>
      </c>
      <c r="BS67" s="10"/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21">
        <v>0</v>
      </c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</row>
    <row r="68" spans="1:290" ht="12.75" customHeight="1" x14ac:dyDescent="0.2">
      <c r="A68" s="8" t="s">
        <v>98</v>
      </c>
      <c r="B68" s="17">
        <v>3009</v>
      </c>
      <c r="C68" s="18" t="s">
        <v>90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1">
        <v>0</v>
      </c>
      <c r="T68" s="10"/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21">
        <v>0</v>
      </c>
      <c r="AK68" s="10"/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21">
        <v>0</v>
      </c>
      <c r="BB68" s="10"/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21">
        <v>0</v>
      </c>
      <c r="BS68" s="10"/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21">
        <v>0</v>
      </c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</row>
    <row r="69" spans="1:290" ht="12.75" customHeight="1" x14ac:dyDescent="0.2">
      <c r="A69" s="8" t="s">
        <v>99</v>
      </c>
      <c r="B69" s="17">
        <v>3011</v>
      </c>
      <c r="C69" s="18" t="s">
        <v>90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1">
        <v>0</v>
      </c>
      <c r="T69" s="10"/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21">
        <v>0</v>
      </c>
      <c r="AK69" s="10"/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21">
        <v>0</v>
      </c>
      <c r="BB69" s="10"/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21">
        <v>0</v>
      </c>
      <c r="BS69" s="10"/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21">
        <v>0</v>
      </c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</row>
    <row r="70" spans="1:290" ht="12.75" customHeight="1" x14ac:dyDescent="0.2">
      <c r="A70" s="8" t="s">
        <v>100</v>
      </c>
      <c r="B70" s="17">
        <v>3012</v>
      </c>
      <c r="C70" s="18" t="s">
        <v>90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21">
        <v>0</v>
      </c>
      <c r="T70" s="10"/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21">
        <v>0</v>
      </c>
      <c r="AK70" s="10"/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21">
        <v>0</v>
      </c>
      <c r="BB70" s="10"/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21">
        <v>0</v>
      </c>
      <c r="BS70" s="10"/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21">
        <v>0</v>
      </c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</row>
    <row r="71" spans="1:290" ht="12.75" customHeight="1" x14ac:dyDescent="0.2">
      <c r="A71" s="8" t="s">
        <v>101</v>
      </c>
      <c r="B71" s="17">
        <v>3015</v>
      </c>
      <c r="C71" s="18" t="s">
        <v>90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21">
        <v>0</v>
      </c>
      <c r="T71" s="10"/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21">
        <v>0</v>
      </c>
      <c r="AK71" s="10"/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21">
        <v>0</v>
      </c>
      <c r="BB71" s="10"/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21">
        <v>0</v>
      </c>
      <c r="BS71" s="10"/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21">
        <v>0</v>
      </c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</row>
    <row r="72" spans="1:290" ht="12.75" customHeight="1" x14ac:dyDescent="0.2">
      <c r="A72" s="8" t="s">
        <v>102</v>
      </c>
      <c r="B72" s="17">
        <v>3016</v>
      </c>
      <c r="C72" s="18" t="s">
        <v>90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1">
        <v>0</v>
      </c>
      <c r="T72" s="10"/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21">
        <v>0</v>
      </c>
      <c r="AK72" s="10"/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21">
        <v>0</v>
      </c>
      <c r="BB72" s="10"/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21">
        <v>0</v>
      </c>
      <c r="BS72" s="10"/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21">
        <v>0</v>
      </c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</row>
    <row r="73" spans="1:290" x14ac:dyDescent="0.2">
      <c r="A73" s="8" t="s">
        <v>103</v>
      </c>
      <c r="B73" s="17">
        <v>3017</v>
      </c>
      <c r="C73" s="18" t="s">
        <v>90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1">
        <v>0</v>
      </c>
      <c r="T73" s="10"/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21">
        <v>0</v>
      </c>
      <c r="AK73" s="10"/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21">
        <v>0</v>
      </c>
      <c r="BB73" s="10"/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21">
        <v>0</v>
      </c>
      <c r="BS73" s="10"/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21">
        <v>0</v>
      </c>
    </row>
    <row r="74" spans="1:290" x14ac:dyDescent="0.2">
      <c r="A74" s="8" t="s">
        <v>104</v>
      </c>
      <c r="B74" s="17">
        <v>3018</v>
      </c>
      <c r="C74" s="18" t="s">
        <v>90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21">
        <v>0</v>
      </c>
      <c r="T74" s="10"/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21">
        <v>0</v>
      </c>
      <c r="AK74" s="10"/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21">
        <v>0</v>
      </c>
      <c r="BB74" s="10"/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21">
        <v>0</v>
      </c>
      <c r="BS74" s="10"/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21">
        <v>0</v>
      </c>
    </row>
    <row r="75" spans="1:290" s="10" customFormat="1" x14ac:dyDescent="0.2">
      <c r="A75" s="11" t="s">
        <v>105</v>
      </c>
      <c r="B75" s="19">
        <v>9000</v>
      </c>
      <c r="C75" s="18" t="s">
        <v>106</v>
      </c>
      <c r="D75" s="12">
        <v>158680639.23952469</v>
      </c>
      <c r="E75" s="12">
        <v>6170703.2299895994</v>
      </c>
      <c r="F75" s="12">
        <v>6296610.2799651008</v>
      </c>
      <c r="G75" s="12">
        <v>3146570.7999868998</v>
      </c>
      <c r="H75" s="12">
        <v>19389450.569995798</v>
      </c>
      <c r="I75" s="12">
        <v>38873075.619811095</v>
      </c>
      <c r="J75" s="12">
        <v>13628039.519966401</v>
      </c>
      <c r="K75" s="12">
        <v>875386.59999929997</v>
      </c>
      <c r="L75" s="12">
        <v>3199737.6099525997</v>
      </c>
      <c r="M75" s="12">
        <v>5656536.7199748997</v>
      </c>
      <c r="N75" s="12">
        <v>1353628.7499913999</v>
      </c>
      <c r="O75" s="12">
        <v>513794.65999840002</v>
      </c>
      <c r="P75" s="12">
        <v>40461475.959942602</v>
      </c>
      <c r="Q75" s="12">
        <v>3570555.3899948997</v>
      </c>
      <c r="R75" s="12">
        <v>158623.31999990001</v>
      </c>
      <c r="S75" s="12">
        <v>301974828.26909363</v>
      </c>
      <c r="U75" s="12">
        <v>114000723.64999999</v>
      </c>
      <c r="V75" s="12">
        <v>18972.38</v>
      </c>
      <c r="W75" s="12">
        <v>816755.95</v>
      </c>
      <c r="X75" s="12">
        <v>2384560.7999999998</v>
      </c>
      <c r="Y75" s="12">
        <v>0</v>
      </c>
      <c r="Z75" s="12">
        <v>9504431.1699999999</v>
      </c>
      <c r="AA75" s="12">
        <v>2355987.84</v>
      </c>
      <c r="AB75" s="12">
        <v>0</v>
      </c>
      <c r="AC75" s="12">
        <v>52823.43</v>
      </c>
      <c r="AD75" s="12">
        <v>3314079.75</v>
      </c>
      <c r="AE75" s="12">
        <v>135565.45000000001</v>
      </c>
      <c r="AF75" s="12">
        <v>0</v>
      </c>
      <c r="AG75" s="12">
        <v>211514.71000000002</v>
      </c>
      <c r="AH75" s="12">
        <v>1159976.43</v>
      </c>
      <c r="AI75" s="12">
        <v>39741.730000000003</v>
      </c>
      <c r="AJ75" s="12">
        <v>133995133.29000004</v>
      </c>
      <c r="AL75" s="12">
        <v>52779360805.062607</v>
      </c>
      <c r="AM75" s="12">
        <v>127363807.50997469</v>
      </c>
      <c r="AN75" s="12">
        <v>1178468332.3127279</v>
      </c>
      <c r="AO75" s="12">
        <v>671261967.28382528</v>
      </c>
      <c r="AP75" s="12">
        <v>1278921827.0469241</v>
      </c>
      <c r="AQ75" s="12">
        <v>8341689081.6637487</v>
      </c>
      <c r="AR75" s="12">
        <v>4445705926.9373169</v>
      </c>
      <c r="AS75" s="12">
        <v>142338639.98992014</v>
      </c>
      <c r="AT75" s="12">
        <v>2313694649.2577815</v>
      </c>
      <c r="AU75" s="12">
        <v>2023455598.9590702</v>
      </c>
      <c r="AV75" s="12">
        <v>255201640.62788627</v>
      </c>
      <c r="AW75" s="12">
        <v>206191450.24991736</v>
      </c>
      <c r="AX75" s="12">
        <v>9261066001.7445087</v>
      </c>
      <c r="AY75" s="12">
        <v>512711197.61985707</v>
      </c>
      <c r="AZ75" s="12">
        <v>81438744.009993002</v>
      </c>
      <c r="BA75" s="12">
        <v>83618869670.276031</v>
      </c>
      <c r="BC75" s="12">
        <v>5701835.6800000006</v>
      </c>
      <c r="BD75" s="12">
        <v>0</v>
      </c>
      <c r="BE75" s="12">
        <v>37985.980000000003</v>
      </c>
      <c r="BF75" s="12">
        <v>9775.82</v>
      </c>
      <c r="BG75" s="12">
        <v>0</v>
      </c>
      <c r="BH75" s="12">
        <v>620988.13</v>
      </c>
      <c r="BI75" s="12">
        <v>0</v>
      </c>
      <c r="BJ75" s="12">
        <v>0</v>
      </c>
      <c r="BK75" s="12">
        <v>4085.64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6374671.2500000009</v>
      </c>
      <c r="BT75" s="12">
        <v>53057744003.632126</v>
      </c>
      <c r="BU75" s="12">
        <v>133553483.11996432</v>
      </c>
      <c r="BV75" s="12">
        <v>1185619684.5226932</v>
      </c>
      <c r="BW75" s="12">
        <v>676802874.70381212</v>
      </c>
      <c r="BX75" s="12">
        <v>1298311277.61692</v>
      </c>
      <c r="BY75" s="12">
        <v>8390687576.5835609</v>
      </c>
      <c r="BZ75" s="12">
        <v>4461689954.2972832</v>
      </c>
      <c r="CA75" s="12">
        <v>143214026.58991945</v>
      </c>
      <c r="CB75" s="12">
        <v>2316951295.9377341</v>
      </c>
      <c r="CC75" s="12">
        <v>2032426215.4290452</v>
      </c>
      <c r="CD75" s="12">
        <v>256690834.82787767</v>
      </c>
      <c r="CE75" s="12">
        <v>206705244.90991578</v>
      </c>
      <c r="CF75" s="12">
        <v>9301738992.4144516</v>
      </c>
      <c r="CG75" s="12">
        <v>517441729.439852</v>
      </c>
      <c r="CH75" s="12">
        <v>81637109.059992895</v>
      </c>
      <c r="CI75" s="12">
        <v>84061214303.085129</v>
      </c>
    </row>
    <row r="76" spans="1:290" s="10" customFormat="1" x14ac:dyDescent="0.2">
      <c r="A76" s="11" t="s">
        <v>107</v>
      </c>
      <c r="B76" s="19">
        <v>9001</v>
      </c>
      <c r="C76" s="18" t="s">
        <v>108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</row>
    <row r="77" spans="1:290" s="10" customFormat="1" x14ac:dyDescent="0.2">
      <c r="A77" s="11" t="s">
        <v>109</v>
      </c>
      <c r="B77" s="19">
        <v>9003</v>
      </c>
      <c r="C77" s="18" t="s">
        <v>110</v>
      </c>
      <c r="D77" s="12">
        <v>158680639.23952469</v>
      </c>
      <c r="E77" s="12">
        <v>6170703.2299895994</v>
      </c>
      <c r="F77" s="12">
        <v>6296610.2799651008</v>
      </c>
      <c r="G77" s="12">
        <v>3146570.7999868998</v>
      </c>
      <c r="H77" s="12">
        <v>19389450.569995798</v>
      </c>
      <c r="I77" s="12">
        <v>38873075.619811095</v>
      </c>
      <c r="J77" s="12">
        <v>13628039.519966401</v>
      </c>
      <c r="K77" s="12">
        <v>875386.59999929997</v>
      </c>
      <c r="L77" s="12">
        <v>3199737.6099525997</v>
      </c>
      <c r="M77" s="12">
        <v>5656536.7199748997</v>
      </c>
      <c r="N77" s="12">
        <v>1353628.7499913999</v>
      </c>
      <c r="O77" s="12">
        <v>513794.65999840002</v>
      </c>
      <c r="P77" s="12">
        <v>40461475.959942602</v>
      </c>
      <c r="Q77" s="12">
        <v>3570555.3899948997</v>
      </c>
      <c r="R77" s="12">
        <v>158623.31999990001</v>
      </c>
      <c r="S77" s="12">
        <v>301974828.26909363</v>
      </c>
      <c r="U77" s="12">
        <v>114000723.64999999</v>
      </c>
      <c r="V77" s="12">
        <v>18972.38</v>
      </c>
      <c r="W77" s="12">
        <v>816755.95</v>
      </c>
      <c r="X77" s="12">
        <v>2384560.7999999998</v>
      </c>
      <c r="Y77" s="12">
        <v>0</v>
      </c>
      <c r="Z77" s="12">
        <v>9504431.1699999999</v>
      </c>
      <c r="AA77" s="12">
        <v>2355987.84</v>
      </c>
      <c r="AB77" s="12">
        <v>0</v>
      </c>
      <c r="AC77" s="12">
        <v>52823.43</v>
      </c>
      <c r="AD77" s="12">
        <v>3314079.75</v>
      </c>
      <c r="AE77" s="12">
        <v>135565.45000000001</v>
      </c>
      <c r="AF77" s="12">
        <v>0</v>
      </c>
      <c r="AG77" s="12">
        <v>211514.71000000002</v>
      </c>
      <c r="AH77" s="12">
        <v>1159976.43</v>
      </c>
      <c r="AI77" s="12">
        <v>39741.730000000003</v>
      </c>
      <c r="AJ77" s="12">
        <v>133995133.29000004</v>
      </c>
      <c r="AL77" s="12">
        <v>52779360805.062607</v>
      </c>
      <c r="AM77" s="12">
        <v>127363807.50997469</v>
      </c>
      <c r="AN77" s="12">
        <v>1178468332.3127279</v>
      </c>
      <c r="AO77" s="12">
        <v>671261967.28382528</v>
      </c>
      <c r="AP77" s="12">
        <v>1278921827.0469241</v>
      </c>
      <c r="AQ77" s="12">
        <v>8341689081.6637487</v>
      </c>
      <c r="AR77" s="12">
        <v>4445705926.9373169</v>
      </c>
      <c r="AS77" s="12">
        <v>142338639.98992014</v>
      </c>
      <c r="AT77" s="12">
        <v>2313694649.2577815</v>
      </c>
      <c r="AU77" s="12">
        <v>2023455598.9590702</v>
      </c>
      <c r="AV77" s="12">
        <v>255201640.62788627</v>
      </c>
      <c r="AW77" s="12">
        <v>206191450.24991736</v>
      </c>
      <c r="AX77" s="12">
        <v>9261066001.7445087</v>
      </c>
      <c r="AY77" s="12">
        <v>512711197.61985707</v>
      </c>
      <c r="AZ77" s="12">
        <v>81438744.009993002</v>
      </c>
      <c r="BA77" s="12">
        <v>83618869670.276031</v>
      </c>
      <c r="BC77" s="12">
        <v>5701835.6800000006</v>
      </c>
      <c r="BD77" s="12">
        <v>0</v>
      </c>
      <c r="BE77" s="12">
        <v>37985.980000000003</v>
      </c>
      <c r="BF77" s="12">
        <v>9775.82</v>
      </c>
      <c r="BG77" s="12">
        <v>0</v>
      </c>
      <c r="BH77" s="12">
        <v>620988.13</v>
      </c>
      <c r="BI77" s="12">
        <v>0</v>
      </c>
      <c r="BJ77" s="12">
        <v>0</v>
      </c>
      <c r="BK77" s="12">
        <v>4085.64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6374671.2500000009</v>
      </c>
      <c r="BT77" s="12">
        <v>53057744003.632126</v>
      </c>
      <c r="BU77" s="12">
        <v>133553483.11996432</v>
      </c>
      <c r="BV77" s="12">
        <v>1185619684.5226932</v>
      </c>
      <c r="BW77" s="12">
        <v>676802874.70381212</v>
      </c>
      <c r="BX77" s="12">
        <v>1298311277.61692</v>
      </c>
      <c r="BY77" s="12">
        <v>8390687576.5835609</v>
      </c>
      <c r="BZ77" s="12">
        <v>4461689954.2972832</v>
      </c>
      <c r="CA77" s="12">
        <v>143214026.58991945</v>
      </c>
      <c r="CB77" s="12">
        <v>2316951295.9377341</v>
      </c>
      <c r="CC77" s="12">
        <v>2032426215.4290452</v>
      </c>
      <c r="CD77" s="12">
        <v>256690834.82787767</v>
      </c>
      <c r="CE77" s="12">
        <v>206705244.90991578</v>
      </c>
      <c r="CF77" s="12">
        <v>9301738992.4144516</v>
      </c>
      <c r="CG77" s="12">
        <v>517441729.439852</v>
      </c>
      <c r="CH77" s="12">
        <v>81637109.059992895</v>
      </c>
      <c r="CI77" s="12">
        <v>84061214303.085129</v>
      </c>
    </row>
    <row r="78" spans="1:290" s="10" customFormat="1" x14ac:dyDescent="0.2">
      <c r="A78" s="13"/>
      <c r="B78" s="13"/>
      <c r="C78" s="13"/>
    </row>
    <row r="79" spans="1:290" s="10" customFormat="1" x14ac:dyDescent="0.2">
      <c r="A79" s="13"/>
      <c r="B79" s="13"/>
      <c r="C79" s="13"/>
    </row>
    <row r="80" spans="1:290" s="10" customFormat="1" x14ac:dyDescent="0.2">
      <c r="A80" s="13"/>
      <c r="B80" s="13"/>
      <c r="C80" s="13"/>
    </row>
    <row r="81" spans="1:3" s="10" customFormat="1" x14ac:dyDescent="0.2">
      <c r="A81" s="13"/>
      <c r="B81" s="13"/>
      <c r="C81" s="13"/>
    </row>
    <row r="82" spans="1:3" s="10" customFormat="1" x14ac:dyDescent="0.2">
      <c r="A82" s="13"/>
      <c r="B82" s="13"/>
      <c r="C82" s="13"/>
    </row>
    <row r="83" spans="1:3" s="10" customFormat="1" x14ac:dyDescent="0.2">
      <c r="A83" s="13"/>
      <c r="B83" s="13"/>
      <c r="C83" s="13"/>
    </row>
    <row r="84" spans="1:3" s="10" customFormat="1" x14ac:dyDescent="0.2">
      <c r="A84" s="13"/>
      <c r="B84" s="13"/>
      <c r="C84" s="13"/>
    </row>
    <row r="85" spans="1:3" s="10" customFormat="1" x14ac:dyDescent="0.2">
      <c r="A85" s="13"/>
      <c r="B85" s="13"/>
      <c r="C85" s="13"/>
    </row>
    <row r="86" spans="1:3" s="10" customFormat="1" x14ac:dyDescent="0.2">
      <c r="A86" s="13"/>
      <c r="B86" s="13"/>
      <c r="C86" s="13"/>
    </row>
    <row r="87" spans="1:3" s="10" customFormat="1" x14ac:dyDescent="0.2">
      <c r="A87" s="13"/>
      <c r="B87" s="13"/>
      <c r="C87" s="13"/>
    </row>
    <row r="88" spans="1:3" s="10" customFormat="1" x14ac:dyDescent="0.2">
      <c r="A88" s="13"/>
      <c r="B88" s="13"/>
      <c r="C88" s="13"/>
    </row>
    <row r="89" spans="1:3" s="10" customFormat="1" x14ac:dyDescent="0.2">
      <c r="A89" s="13"/>
      <c r="B89" s="13"/>
      <c r="C89" s="13"/>
    </row>
    <row r="90" spans="1:3" s="10" customFormat="1" x14ac:dyDescent="0.2">
      <c r="A90" s="13"/>
      <c r="B90" s="13"/>
      <c r="C90" s="13"/>
    </row>
    <row r="91" spans="1:3" s="10" customFormat="1" x14ac:dyDescent="0.2">
      <c r="A91" s="13"/>
      <c r="B91" s="13"/>
      <c r="C91" s="13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Melihcan Çeç</cp:lastModifiedBy>
  <dcterms:created xsi:type="dcterms:W3CDTF">2024-04-03T13:51:10Z</dcterms:created>
  <dcterms:modified xsi:type="dcterms:W3CDTF">2024-04-04T06:46:11Z</dcterms:modified>
</cp:coreProperties>
</file>